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Review of Monetary Developments Report\2021\"/>
    </mc:Choice>
  </mc:AlternateContent>
  <bookViews>
    <workbookView xWindow="0" yWindow="0" windowWidth="11610" windowHeight="9300"/>
  </bookViews>
  <sheets>
    <sheet name="Depository Corporations Survey" sheetId="1" r:id="rId1"/>
  </sheets>
  <externalReferences>
    <externalReference r:id="rId2"/>
  </externalReferences>
  <definedNames>
    <definedName name="__123Graph_AREER" hidden="1">[1]ER!#REF!</definedName>
    <definedName name="__123Graph_BREER" hidden="1">[1]ER!#REF!</definedName>
    <definedName name="__123Graph_CREER" hidden="1">[1]ER!#REF!</definedName>
    <definedName name="__3__123Graph_ACPI_ER_LOG" hidden="1">[1]ER!#REF!</definedName>
    <definedName name="__4__123Graph_BCPI_ER_LOG" hidden="1">[1]ER!#REF!</definedName>
    <definedName name="__5__123Graph_BIBA_IBRD" hidden="1">[1]WB!#REF!</definedName>
    <definedName name="_3__123Graph_ACPI_ER_LOG" hidden="1">[1]ER!#REF!</definedName>
    <definedName name="_4__123Graph_BCPI_ER_LOG" hidden="1">[1]ER!#REF!</definedName>
    <definedName name="_5__123Graph_BIBA_IBRD" hidden="1">[1]WB!#REF!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sencount" hidden="1">2</definedName>
  </definedNames>
  <calcPr calcId="152511"/>
</workbook>
</file>

<file path=xl/calcChain.xml><?xml version="1.0" encoding="utf-8"?>
<calcChain xmlns="http://schemas.openxmlformats.org/spreadsheetml/2006/main">
  <c r="EC32" i="1" l="1"/>
  <c r="EC31" i="1"/>
  <c r="EC28" i="1"/>
  <c r="EC26" i="1"/>
  <c r="EC16" i="1"/>
  <c r="EC15" i="1"/>
  <c r="EC14" i="1"/>
  <c r="EC13" i="1"/>
  <c r="EC8" i="1"/>
  <c r="EC25" i="1"/>
  <c r="CQ32" i="1"/>
  <c r="CQ31" i="1"/>
  <c r="CP32" i="1"/>
  <c r="CP31" i="1"/>
  <c r="CO32" i="1"/>
  <c r="CO31" i="1"/>
  <c r="CQ28" i="1"/>
  <c r="CQ26" i="1"/>
  <c r="CP28" i="1"/>
  <c r="CP26" i="1"/>
  <c r="CO28" i="1"/>
  <c r="CO26" i="1"/>
  <c r="CQ16" i="1"/>
  <c r="CQ15" i="1"/>
  <c r="CQ14" i="1"/>
  <c r="CQ13" i="1"/>
  <c r="CP16" i="1"/>
  <c r="CP15" i="1"/>
  <c r="CP14" i="1"/>
  <c r="CP13" i="1"/>
  <c r="CO16" i="1"/>
  <c r="CO15" i="1"/>
  <c r="CO14" i="1"/>
  <c r="CO13" i="1"/>
  <c r="CQ8" i="1"/>
  <c r="CP8" i="1"/>
  <c r="CO8" i="1"/>
  <c r="CQ25" i="1"/>
  <c r="CP25" i="1"/>
  <c r="CO25" i="1"/>
  <c r="CJ32" i="1"/>
  <c r="CJ31" i="1"/>
  <c r="CK32" i="1"/>
  <c r="CK31" i="1"/>
  <c r="CL32" i="1"/>
  <c r="CL31" i="1"/>
  <c r="CM32" i="1"/>
  <c r="CM31" i="1"/>
  <c r="CN32" i="1"/>
  <c r="CN31" i="1"/>
  <c r="CK26" i="1"/>
  <c r="CL26" i="1"/>
  <c r="CM26" i="1"/>
  <c r="CN26" i="1"/>
  <c r="CK16" i="1"/>
  <c r="CK15" i="1"/>
  <c r="CK14" i="1"/>
  <c r="CK13" i="1"/>
  <c r="CL16" i="1"/>
  <c r="CL15" i="1"/>
  <c r="CL14" i="1"/>
  <c r="CL13" i="1"/>
  <c r="CM16" i="1"/>
  <c r="CM15" i="1"/>
  <c r="CM14" i="1"/>
  <c r="CM13" i="1"/>
  <c r="CN16" i="1"/>
  <c r="CN15" i="1"/>
  <c r="CN14" i="1"/>
  <c r="CN13" i="1"/>
  <c r="CK8" i="1"/>
  <c r="CL8" i="1"/>
  <c r="CM8" i="1"/>
  <c r="CN8" i="1"/>
  <c r="CN25" i="1"/>
  <c r="CL25" i="1"/>
  <c r="CM25" i="1"/>
  <c r="CK25" i="1"/>
  <c r="D32" i="1"/>
  <c r="D31" i="1"/>
  <c r="E32" i="1"/>
  <c r="E31" i="1"/>
  <c r="F32" i="1"/>
  <c r="F31" i="1"/>
  <c r="G32" i="1"/>
  <c r="G31" i="1"/>
  <c r="H32" i="1"/>
  <c r="H31" i="1"/>
  <c r="I32" i="1"/>
  <c r="I31" i="1"/>
  <c r="J32" i="1"/>
  <c r="J31" i="1"/>
  <c r="K32" i="1"/>
  <c r="K31" i="1"/>
  <c r="L32" i="1"/>
  <c r="L31" i="1"/>
  <c r="M32" i="1"/>
  <c r="M31" i="1"/>
  <c r="N32" i="1"/>
  <c r="N31" i="1"/>
  <c r="O32" i="1"/>
  <c r="O31" i="1"/>
  <c r="P32" i="1"/>
  <c r="P31" i="1"/>
  <c r="Q32" i="1"/>
  <c r="Q31" i="1"/>
  <c r="R32" i="1"/>
  <c r="R31" i="1"/>
  <c r="S32" i="1"/>
  <c r="S31" i="1"/>
  <c r="T32" i="1"/>
  <c r="T31" i="1"/>
  <c r="U32" i="1"/>
  <c r="U31" i="1"/>
  <c r="V32" i="1"/>
  <c r="V31" i="1"/>
  <c r="W32" i="1"/>
  <c r="W31" i="1"/>
  <c r="X32" i="1"/>
  <c r="X31" i="1"/>
  <c r="Y32" i="1"/>
  <c r="Y31" i="1"/>
  <c r="Z32" i="1"/>
  <c r="Z31" i="1"/>
  <c r="AA32" i="1"/>
  <c r="AA31" i="1"/>
  <c r="AB32" i="1"/>
  <c r="AB31" i="1"/>
  <c r="AC32" i="1"/>
  <c r="AC31" i="1"/>
  <c r="AD32" i="1"/>
  <c r="AD31" i="1"/>
  <c r="AE32" i="1"/>
  <c r="AE31" i="1"/>
  <c r="AF32" i="1"/>
  <c r="AF31" i="1"/>
  <c r="AG32" i="1"/>
  <c r="AG31" i="1"/>
  <c r="AH32" i="1"/>
  <c r="AH31" i="1"/>
  <c r="AI32" i="1"/>
  <c r="AI31" i="1"/>
  <c r="AJ32" i="1"/>
  <c r="AJ31" i="1"/>
  <c r="AK32" i="1"/>
  <c r="AK31" i="1"/>
  <c r="AL32" i="1"/>
  <c r="AL31" i="1"/>
  <c r="AM32" i="1"/>
  <c r="AM31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R26" i="1"/>
  <c r="S28" i="1"/>
  <c r="S26" i="1"/>
  <c r="T28" i="1"/>
  <c r="T26" i="1"/>
  <c r="U28" i="1"/>
  <c r="U26" i="1"/>
  <c r="V28" i="1"/>
  <c r="V26" i="1"/>
  <c r="W28" i="1"/>
  <c r="W26" i="1"/>
  <c r="X28" i="1"/>
  <c r="X26" i="1"/>
  <c r="Y28" i="1"/>
  <c r="Z28" i="1"/>
  <c r="Z26" i="1"/>
  <c r="AA28" i="1"/>
  <c r="AA26" i="1"/>
  <c r="AB28" i="1"/>
  <c r="AC28" i="1"/>
  <c r="AD28" i="1"/>
  <c r="AD26" i="1"/>
  <c r="AE28" i="1"/>
  <c r="AE26" i="1"/>
  <c r="AF28" i="1"/>
  <c r="AF26" i="1"/>
  <c r="AG28" i="1"/>
  <c r="AG26" i="1"/>
  <c r="AH28" i="1"/>
  <c r="AH26" i="1"/>
  <c r="AI28" i="1"/>
  <c r="AI26" i="1"/>
  <c r="AJ28" i="1"/>
  <c r="AJ26" i="1"/>
  <c r="AK28" i="1"/>
  <c r="AL28" i="1"/>
  <c r="AL26" i="1"/>
  <c r="AM28" i="1"/>
  <c r="AM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Y26" i="1"/>
  <c r="AB26" i="1"/>
  <c r="AC26" i="1"/>
  <c r="AK26" i="1"/>
  <c r="D16" i="1"/>
  <c r="D15" i="1"/>
  <c r="D14" i="1"/>
  <c r="D13" i="1"/>
  <c r="E16" i="1"/>
  <c r="E15" i="1"/>
  <c r="E14" i="1"/>
  <c r="E13" i="1"/>
  <c r="F16" i="1"/>
  <c r="F15" i="1"/>
  <c r="F14" i="1"/>
  <c r="F13" i="1"/>
  <c r="G16" i="1"/>
  <c r="G15" i="1"/>
  <c r="G14" i="1"/>
  <c r="G13" i="1"/>
  <c r="H16" i="1"/>
  <c r="H15" i="1"/>
  <c r="H14" i="1"/>
  <c r="H13" i="1"/>
  <c r="I16" i="1"/>
  <c r="I15" i="1"/>
  <c r="I14" i="1"/>
  <c r="I13" i="1"/>
  <c r="J16" i="1"/>
  <c r="J15" i="1"/>
  <c r="J14" i="1"/>
  <c r="J13" i="1"/>
  <c r="K16" i="1"/>
  <c r="K15" i="1"/>
  <c r="K14" i="1"/>
  <c r="K13" i="1"/>
  <c r="L16" i="1"/>
  <c r="L15" i="1"/>
  <c r="L14" i="1"/>
  <c r="L13" i="1"/>
  <c r="M16" i="1"/>
  <c r="M15" i="1"/>
  <c r="M14" i="1"/>
  <c r="M13" i="1"/>
  <c r="N16" i="1"/>
  <c r="N15" i="1"/>
  <c r="N14" i="1"/>
  <c r="N13" i="1"/>
  <c r="O16" i="1"/>
  <c r="O15" i="1"/>
  <c r="O14" i="1"/>
  <c r="O13" i="1"/>
  <c r="P16" i="1"/>
  <c r="P15" i="1"/>
  <c r="P14" i="1"/>
  <c r="P13" i="1"/>
  <c r="Q16" i="1"/>
  <c r="Q15" i="1"/>
  <c r="Q14" i="1"/>
  <c r="Q13" i="1"/>
  <c r="R16" i="1"/>
  <c r="R15" i="1"/>
  <c r="R14" i="1"/>
  <c r="R13" i="1"/>
  <c r="S16" i="1"/>
  <c r="S15" i="1"/>
  <c r="S14" i="1"/>
  <c r="S13" i="1"/>
  <c r="T16" i="1"/>
  <c r="T15" i="1"/>
  <c r="T14" i="1"/>
  <c r="T13" i="1"/>
  <c r="U16" i="1"/>
  <c r="U15" i="1"/>
  <c r="U14" i="1"/>
  <c r="U13" i="1"/>
  <c r="V16" i="1"/>
  <c r="V15" i="1"/>
  <c r="V14" i="1"/>
  <c r="V13" i="1"/>
  <c r="W16" i="1"/>
  <c r="W15" i="1"/>
  <c r="W14" i="1"/>
  <c r="W13" i="1"/>
  <c r="X16" i="1"/>
  <c r="X15" i="1"/>
  <c r="X14" i="1"/>
  <c r="X13" i="1"/>
  <c r="Y16" i="1"/>
  <c r="Y15" i="1"/>
  <c r="Y14" i="1"/>
  <c r="Y13" i="1"/>
  <c r="Z16" i="1"/>
  <c r="Z15" i="1"/>
  <c r="Z14" i="1"/>
  <c r="Z13" i="1"/>
  <c r="AA16" i="1"/>
  <c r="AA15" i="1"/>
  <c r="AA14" i="1"/>
  <c r="AA13" i="1"/>
  <c r="AB16" i="1"/>
  <c r="AB15" i="1"/>
  <c r="AB14" i="1"/>
  <c r="AB13" i="1"/>
  <c r="AC16" i="1"/>
  <c r="AC15" i="1"/>
  <c r="AC14" i="1"/>
  <c r="AC13" i="1"/>
  <c r="AD16" i="1"/>
  <c r="AD15" i="1"/>
  <c r="AD14" i="1"/>
  <c r="AD13" i="1"/>
  <c r="AE16" i="1"/>
  <c r="AE15" i="1"/>
  <c r="AE14" i="1"/>
  <c r="AE13" i="1"/>
  <c r="AF16" i="1"/>
  <c r="AF15" i="1"/>
  <c r="AF14" i="1"/>
  <c r="AF13" i="1"/>
  <c r="AG16" i="1"/>
  <c r="AG15" i="1"/>
  <c r="AG14" i="1"/>
  <c r="AG13" i="1"/>
  <c r="AH16" i="1"/>
  <c r="AH15" i="1"/>
  <c r="AH14" i="1"/>
  <c r="AH13" i="1"/>
  <c r="AI16" i="1"/>
  <c r="AI15" i="1"/>
  <c r="AI14" i="1"/>
  <c r="AI13" i="1"/>
  <c r="AJ16" i="1"/>
  <c r="AJ15" i="1"/>
  <c r="AJ14" i="1"/>
  <c r="AJ13" i="1"/>
  <c r="AK16" i="1"/>
  <c r="AK15" i="1"/>
  <c r="AK14" i="1"/>
  <c r="AK13" i="1"/>
  <c r="AL16" i="1"/>
  <c r="AL15" i="1"/>
  <c r="AL14" i="1"/>
  <c r="AL13" i="1"/>
  <c r="AM16" i="1"/>
  <c r="AM15" i="1"/>
  <c r="AM14" i="1"/>
  <c r="AM13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CJ28" i="1"/>
  <c r="CJ26" i="1"/>
  <c r="CJ16" i="1"/>
  <c r="CJ15" i="1"/>
  <c r="CJ14" i="1"/>
  <c r="CJ13" i="1"/>
  <c r="CJ8" i="1"/>
  <c r="CI8" i="1"/>
  <c r="CI16" i="1"/>
  <c r="CI15" i="1"/>
  <c r="CI14" i="1"/>
  <c r="CI13" i="1"/>
  <c r="CI28" i="1"/>
  <c r="CI26" i="1"/>
  <c r="CI32" i="1"/>
  <c r="CI31" i="1"/>
  <c r="CJ25" i="1"/>
  <c r="CI25" i="1"/>
  <c r="CG32" i="1"/>
  <c r="CG31" i="1"/>
  <c r="CH32" i="1"/>
  <c r="CH31" i="1"/>
  <c r="CG28" i="1"/>
  <c r="CG26" i="1"/>
  <c r="CH28" i="1"/>
  <c r="CH26" i="1"/>
  <c r="CG16" i="1"/>
  <c r="CG15" i="1"/>
  <c r="CG14" i="1"/>
  <c r="CG13" i="1"/>
  <c r="CH16" i="1"/>
  <c r="CH15" i="1"/>
  <c r="CH14" i="1"/>
  <c r="CH13" i="1"/>
  <c r="CG8" i="1"/>
  <c r="CH8" i="1"/>
  <c r="CF32" i="1"/>
  <c r="CG25" i="1"/>
  <c r="CH25" i="1"/>
  <c r="CF31" i="1"/>
  <c r="CF28" i="1"/>
  <c r="CF26" i="1"/>
  <c r="CF16" i="1"/>
  <c r="CF15" i="1"/>
  <c r="CF14" i="1"/>
  <c r="CF13" i="1"/>
  <c r="CF8" i="1"/>
  <c r="CF25" i="1"/>
  <c r="AT23" i="1"/>
  <c r="CE32" i="1"/>
  <c r="CD32" i="1"/>
  <c r="CD31" i="1"/>
  <c r="CC32" i="1"/>
  <c r="CC31" i="1"/>
  <c r="CB32" i="1"/>
  <c r="CB31" i="1"/>
  <c r="CA32" i="1"/>
  <c r="CA31" i="1"/>
  <c r="BZ32" i="1"/>
  <c r="BZ31" i="1"/>
  <c r="BY32" i="1"/>
  <c r="BY31" i="1"/>
  <c r="BX32" i="1"/>
  <c r="BX31" i="1"/>
  <c r="BW32" i="1"/>
  <c r="BV32" i="1"/>
  <c r="BV31" i="1"/>
  <c r="BU32" i="1"/>
  <c r="BU31" i="1"/>
  <c r="BT32" i="1"/>
  <c r="BT31" i="1"/>
  <c r="BS32" i="1"/>
  <c r="BS31" i="1"/>
  <c r="BR32" i="1"/>
  <c r="BR31" i="1"/>
  <c r="BQ32" i="1"/>
  <c r="BQ31" i="1"/>
  <c r="BP32" i="1"/>
  <c r="BP31" i="1"/>
  <c r="BO32" i="1"/>
  <c r="BO31" i="1"/>
  <c r="BN32" i="1"/>
  <c r="BN31" i="1"/>
  <c r="BM32" i="1"/>
  <c r="BM31" i="1"/>
  <c r="BL32" i="1"/>
  <c r="BL31" i="1"/>
  <c r="BK32" i="1"/>
  <c r="BK31" i="1"/>
  <c r="BJ32" i="1"/>
  <c r="BJ31" i="1"/>
  <c r="BI32" i="1"/>
  <c r="BI31" i="1"/>
  <c r="BH32" i="1"/>
  <c r="BH31" i="1"/>
  <c r="BG32" i="1"/>
  <c r="BG31" i="1"/>
  <c r="BF32" i="1"/>
  <c r="BF31" i="1"/>
  <c r="BE32" i="1"/>
  <c r="BE31" i="1"/>
  <c r="BD32" i="1"/>
  <c r="BD31" i="1"/>
  <c r="BC32" i="1"/>
  <c r="BC31" i="1"/>
  <c r="BB32" i="1"/>
  <c r="BB31" i="1"/>
  <c r="BA32" i="1"/>
  <c r="BA31" i="1"/>
  <c r="AZ32" i="1"/>
  <c r="AZ31" i="1"/>
  <c r="AY32" i="1"/>
  <c r="AY31" i="1"/>
  <c r="AX32" i="1"/>
  <c r="AX31" i="1"/>
  <c r="AW32" i="1"/>
  <c r="AW31" i="1"/>
  <c r="AV32" i="1"/>
  <c r="AV31" i="1"/>
  <c r="AU32" i="1"/>
  <c r="AU31" i="1"/>
  <c r="AT32" i="1"/>
  <c r="AT31" i="1"/>
  <c r="AS32" i="1"/>
  <c r="AS31" i="1"/>
  <c r="AR32" i="1"/>
  <c r="AR31" i="1"/>
  <c r="AQ32" i="1"/>
  <c r="AQ31" i="1"/>
  <c r="AP32" i="1"/>
  <c r="AP31" i="1"/>
  <c r="AO32" i="1"/>
  <c r="AO31" i="1"/>
  <c r="AN32" i="1"/>
  <c r="AN31" i="1"/>
  <c r="CE31" i="1"/>
  <c r="BW31" i="1"/>
  <c r="CE28" i="1"/>
  <c r="CE26" i="1"/>
  <c r="CD28" i="1"/>
  <c r="CD26" i="1"/>
  <c r="CC28" i="1"/>
  <c r="CC26" i="1"/>
  <c r="CB28" i="1"/>
  <c r="CB26" i="1"/>
  <c r="CA28" i="1"/>
  <c r="BZ28" i="1"/>
  <c r="BZ26" i="1"/>
  <c r="BY28" i="1"/>
  <c r="BY26" i="1"/>
  <c r="BX28" i="1"/>
  <c r="BX26" i="1"/>
  <c r="BW28" i="1"/>
  <c r="BW26" i="1"/>
  <c r="BV28" i="1"/>
  <c r="BV26" i="1"/>
  <c r="BU28" i="1"/>
  <c r="BU26" i="1"/>
  <c r="BT28" i="1"/>
  <c r="BT26" i="1"/>
  <c r="BS28" i="1"/>
  <c r="BS26" i="1"/>
  <c r="BR28" i="1"/>
  <c r="BR26" i="1"/>
  <c r="BQ28" i="1"/>
  <c r="BP28" i="1"/>
  <c r="BP26" i="1"/>
  <c r="BO28" i="1"/>
  <c r="BO26" i="1"/>
  <c r="BN28" i="1"/>
  <c r="BN26" i="1"/>
  <c r="BM28" i="1"/>
  <c r="BM26" i="1"/>
  <c r="BL28" i="1"/>
  <c r="BL26" i="1"/>
  <c r="BK28" i="1"/>
  <c r="BK26" i="1"/>
  <c r="BJ28" i="1"/>
  <c r="BJ26" i="1"/>
  <c r="BI28" i="1"/>
  <c r="BI26" i="1"/>
  <c r="BH28" i="1"/>
  <c r="BH26" i="1"/>
  <c r="BG28" i="1"/>
  <c r="BF28" i="1"/>
  <c r="BF26" i="1"/>
  <c r="BE28" i="1"/>
  <c r="BE26" i="1"/>
  <c r="BD28" i="1"/>
  <c r="BD26" i="1"/>
  <c r="BC28" i="1"/>
  <c r="BC26" i="1"/>
  <c r="BB28" i="1"/>
  <c r="BB26" i="1"/>
  <c r="BA28" i="1"/>
  <c r="BA26" i="1"/>
  <c r="AZ28" i="1"/>
  <c r="AZ26" i="1"/>
  <c r="AY28" i="1"/>
  <c r="AX28" i="1"/>
  <c r="AX26" i="1"/>
  <c r="AW28" i="1"/>
  <c r="AW26" i="1"/>
  <c r="AV28" i="1"/>
  <c r="AV26" i="1"/>
  <c r="AU28" i="1"/>
  <c r="AU26" i="1"/>
  <c r="AT28" i="1"/>
  <c r="AT26" i="1"/>
  <c r="AS28" i="1"/>
  <c r="AS26" i="1"/>
  <c r="AR28" i="1"/>
  <c r="AR26" i="1"/>
  <c r="AQ28" i="1"/>
  <c r="AP28" i="1"/>
  <c r="AP26" i="1"/>
  <c r="AO28" i="1"/>
  <c r="AO26" i="1"/>
  <c r="AN28" i="1"/>
  <c r="AN26" i="1"/>
  <c r="CA26" i="1"/>
  <c r="BQ26" i="1"/>
  <c r="BG26" i="1"/>
  <c r="AY26" i="1"/>
  <c r="AQ26" i="1"/>
  <c r="CE16" i="1"/>
  <c r="CE15" i="1"/>
  <c r="CE14" i="1"/>
  <c r="CE13" i="1"/>
  <c r="CD16" i="1"/>
  <c r="CD15" i="1"/>
  <c r="CD14" i="1"/>
  <c r="CD13" i="1"/>
  <c r="CC16" i="1"/>
  <c r="CC15" i="1"/>
  <c r="CC14" i="1"/>
  <c r="CC13" i="1"/>
  <c r="CB16" i="1"/>
  <c r="CB15" i="1"/>
  <c r="CB14" i="1"/>
  <c r="CB13" i="1"/>
  <c r="CA16" i="1"/>
  <c r="CA15" i="1"/>
  <c r="CA14" i="1"/>
  <c r="CA13" i="1"/>
  <c r="BZ16" i="1"/>
  <c r="BZ15" i="1"/>
  <c r="BZ14" i="1"/>
  <c r="BZ13" i="1"/>
  <c r="BY16" i="1"/>
  <c r="BY15" i="1"/>
  <c r="BY14" i="1"/>
  <c r="BY13" i="1"/>
  <c r="BX16" i="1"/>
  <c r="BX15" i="1"/>
  <c r="BX14" i="1"/>
  <c r="BX13" i="1"/>
  <c r="BW16" i="1"/>
  <c r="BW15" i="1"/>
  <c r="BW14" i="1"/>
  <c r="BV16" i="1"/>
  <c r="BV15" i="1"/>
  <c r="BV14" i="1"/>
  <c r="BV13" i="1"/>
  <c r="BU16" i="1"/>
  <c r="BU15" i="1"/>
  <c r="BU14" i="1"/>
  <c r="BU13" i="1"/>
  <c r="BT16" i="1"/>
  <c r="BT15" i="1"/>
  <c r="BT14" i="1"/>
  <c r="BT13" i="1"/>
  <c r="BS16" i="1"/>
  <c r="BS15" i="1"/>
  <c r="BS14" i="1"/>
  <c r="BS13" i="1"/>
  <c r="BR16" i="1"/>
  <c r="BR15" i="1"/>
  <c r="BR14" i="1"/>
  <c r="BR13" i="1"/>
  <c r="BQ16" i="1"/>
  <c r="BQ15" i="1"/>
  <c r="BQ14" i="1"/>
  <c r="BQ13" i="1"/>
  <c r="BP16" i="1"/>
  <c r="BP15" i="1"/>
  <c r="BP14" i="1"/>
  <c r="BP13" i="1"/>
  <c r="BO16" i="1"/>
  <c r="BO15" i="1"/>
  <c r="BO14" i="1"/>
  <c r="BO13" i="1"/>
  <c r="BN16" i="1"/>
  <c r="BN15" i="1"/>
  <c r="BN14" i="1"/>
  <c r="BN13" i="1"/>
  <c r="BM16" i="1"/>
  <c r="BM15" i="1"/>
  <c r="BM14" i="1"/>
  <c r="BM13" i="1"/>
  <c r="BL16" i="1"/>
  <c r="BL15" i="1"/>
  <c r="BL14" i="1"/>
  <c r="BL13" i="1"/>
  <c r="BK16" i="1"/>
  <c r="BK15" i="1"/>
  <c r="BK14" i="1"/>
  <c r="BK13" i="1"/>
  <c r="BJ16" i="1"/>
  <c r="BJ15" i="1"/>
  <c r="BJ14" i="1"/>
  <c r="BJ13" i="1"/>
  <c r="BI16" i="1"/>
  <c r="BI15" i="1"/>
  <c r="BI14" i="1"/>
  <c r="BI13" i="1"/>
  <c r="BH16" i="1"/>
  <c r="BG16" i="1"/>
  <c r="BG15" i="1"/>
  <c r="BG14" i="1"/>
  <c r="BG13" i="1"/>
  <c r="BF16" i="1"/>
  <c r="BF15" i="1"/>
  <c r="BF14" i="1"/>
  <c r="BF13" i="1"/>
  <c r="BE16" i="1"/>
  <c r="BE15" i="1"/>
  <c r="BE14" i="1"/>
  <c r="BE13" i="1"/>
  <c r="BD16" i="1"/>
  <c r="BD15" i="1"/>
  <c r="BD14" i="1"/>
  <c r="BD13" i="1"/>
  <c r="BC16" i="1"/>
  <c r="BC15" i="1"/>
  <c r="BC14" i="1"/>
  <c r="BC13" i="1"/>
  <c r="BB16" i="1"/>
  <c r="BB15" i="1"/>
  <c r="BB14" i="1"/>
  <c r="BB13" i="1"/>
  <c r="BA16" i="1"/>
  <c r="BA15" i="1"/>
  <c r="BA14" i="1"/>
  <c r="BA13" i="1"/>
  <c r="AZ16" i="1"/>
  <c r="AZ15" i="1"/>
  <c r="AZ14" i="1"/>
  <c r="AZ13" i="1"/>
  <c r="AY16" i="1"/>
  <c r="AY15" i="1"/>
  <c r="AY14" i="1"/>
  <c r="AY13" i="1"/>
  <c r="AX16" i="1"/>
  <c r="AX15" i="1"/>
  <c r="AX14" i="1"/>
  <c r="AX13" i="1"/>
  <c r="AW16" i="1"/>
  <c r="AW15" i="1"/>
  <c r="AW14" i="1"/>
  <c r="AW13" i="1"/>
  <c r="AV16" i="1"/>
  <c r="AV15" i="1"/>
  <c r="AV14" i="1"/>
  <c r="AV13" i="1"/>
  <c r="AU16" i="1"/>
  <c r="AU15" i="1"/>
  <c r="AU14" i="1"/>
  <c r="AU13" i="1"/>
  <c r="AT16" i="1"/>
  <c r="AT15" i="1"/>
  <c r="AT14" i="1"/>
  <c r="AS16" i="1"/>
  <c r="AS15" i="1"/>
  <c r="AS14" i="1"/>
  <c r="AS13" i="1"/>
  <c r="AR16" i="1"/>
  <c r="AQ16" i="1"/>
  <c r="AQ15" i="1"/>
  <c r="AQ14" i="1"/>
  <c r="AQ13" i="1"/>
  <c r="AP16" i="1"/>
  <c r="AP15" i="1"/>
  <c r="AP14" i="1"/>
  <c r="AP13" i="1"/>
  <c r="AO16" i="1"/>
  <c r="AO15" i="1"/>
  <c r="AO14" i="1"/>
  <c r="AO13" i="1"/>
  <c r="AN16" i="1"/>
  <c r="AN15" i="1"/>
  <c r="AN14" i="1"/>
  <c r="AN13" i="1"/>
  <c r="BH15" i="1"/>
  <c r="BH14" i="1"/>
  <c r="BH13" i="1"/>
  <c r="AR15" i="1"/>
  <c r="AR14" i="1"/>
  <c r="AR13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J25" i="1"/>
  <c r="BV25" i="1"/>
  <c r="AX25" i="1"/>
  <c r="AP25" i="1"/>
  <c r="BB25" i="1"/>
  <c r="BN25" i="1"/>
  <c r="BZ25" i="1"/>
  <c r="BP25" i="1"/>
  <c r="AT25" i="1"/>
  <c r="BF25" i="1"/>
  <c r="BR25" i="1"/>
  <c r="CD25" i="1"/>
  <c r="AN25" i="1"/>
  <c r="AR25" i="1"/>
  <c r="AV25" i="1"/>
  <c r="AZ25" i="1"/>
  <c r="BD25" i="1"/>
  <c r="BH25" i="1"/>
  <c r="BL25" i="1"/>
  <c r="BT25" i="1"/>
  <c r="BX25" i="1"/>
  <c r="CB25" i="1"/>
  <c r="AU25" i="1"/>
  <c r="BC25" i="1"/>
  <c r="BK25" i="1"/>
  <c r="BS25" i="1"/>
  <c r="AO25" i="1"/>
  <c r="AW25" i="1"/>
  <c r="BE25" i="1"/>
  <c r="BM25" i="1"/>
  <c r="BW25" i="1"/>
  <c r="AQ25" i="1"/>
  <c r="AY25" i="1"/>
  <c r="BG25" i="1"/>
  <c r="BO25" i="1"/>
  <c r="AS25" i="1"/>
  <c r="BA25" i="1"/>
  <c r="BI25" i="1"/>
  <c r="BQ25" i="1"/>
  <c r="CE25" i="1"/>
  <c r="BU25" i="1"/>
  <c r="BY25" i="1"/>
  <c r="CC25" i="1"/>
  <c r="CA25" i="1"/>
  <c r="BW13" i="1"/>
  <c r="AT13" i="1"/>
</calcChain>
</file>

<file path=xl/sharedStrings.xml><?xml version="1.0" encoding="utf-8"?>
<sst xmlns="http://schemas.openxmlformats.org/spreadsheetml/2006/main" count="38" uniqueCount="38">
  <si>
    <t>DEPOSITORY CORPORATIONS SURVEY*</t>
  </si>
  <si>
    <t>Amounts in Tala Million</t>
  </si>
  <si>
    <t>End of Period</t>
  </si>
  <si>
    <t xml:space="preserve">b) Other Foreign Assets </t>
  </si>
  <si>
    <r>
      <t>c) Foreign Liabilities</t>
    </r>
    <r>
      <rPr>
        <b/>
        <vertAlign val="superscript"/>
        <sz val="10"/>
        <rFont val="Arial"/>
        <family val="2"/>
      </rPr>
      <t>1</t>
    </r>
  </si>
  <si>
    <t xml:space="preserve">a) Net Domestic Credit </t>
  </si>
  <si>
    <t xml:space="preserve">(i) Net Credit to Non-financial Public Sector </t>
  </si>
  <si>
    <t xml:space="preserve">Net Credit to Government </t>
  </si>
  <si>
    <t xml:space="preserve">Credit to Government </t>
  </si>
  <si>
    <t xml:space="preserve">Liabilities to Government </t>
  </si>
  <si>
    <t>Net Credit to Non-financial Public Enterprises</t>
  </si>
  <si>
    <t xml:space="preserve">(ii) Credit to Private Sector </t>
  </si>
  <si>
    <t xml:space="preserve">(iii) Net Credit to Non-monetary Financial Institutions </t>
  </si>
  <si>
    <t>b) Capital Accounts</t>
  </si>
  <si>
    <t xml:space="preserve">c) Other Items (Net) </t>
  </si>
  <si>
    <t>A. BROAD MONEY</t>
  </si>
  <si>
    <t>Narrow Money</t>
  </si>
  <si>
    <t>Currency in Outside of Banks</t>
  </si>
  <si>
    <t xml:space="preserve">Transferable Deposits </t>
  </si>
  <si>
    <t xml:space="preserve">Demand Deposits </t>
  </si>
  <si>
    <t>Quasi Money</t>
  </si>
  <si>
    <t>Other Deposits</t>
  </si>
  <si>
    <t>Savings Deposits</t>
  </si>
  <si>
    <t>Time Deposits</t>
  </si>
  <si>
    <t>Source: Central Bank of Samoa</t>
  </si>
  <si>
    <t>*</t>
  </si>
  <si>
    <r>
      <t xml:space="preserve">The </t>
    </r>
    <r>
      <rPr>
        <i/>
        <sz val="9"/>
        <rFont val="Arial"/>
        <family val="2"/>
      </rPr>
      <t xml:space="preserve">Depository Corporations Survey </t>
    </r>
    <r>
      <rPr>
        <sz val="9"/>
        <rFont val="Arial"/>
        <family val="2"/>
      </rPr>
      <t>covers and consolidates the accounts of the Central Bank of Samoa and commercial banks.</t>
    </r>
  </si>
  <si>
    <r>
      <t xml:space="preserve">Depository corporations </t>
    </r>
    <r>
      <rPr>
        <sz val="9"/>
        <rFont val="Arial"/>
        <family val="2"/>
      </rPr>
      <t>is a term that refers collectively to a country's central/reserve bank and commercial banks</t>
    </r>
  </si>
  <si>
    <t>1.</t>
  </si>
  <si>
    <r>
      <t xml:space="preserve">The significant increase in </t>
    </r>
    <r>
      <rPr>
        <i/>
        <sz val="9"/>
        <rFont val="Arial"/>
        <family val="2"/>
      </rPr>
      <t xml:space="preserve">Gross Reserves </t>
    </r>
    <r>
      <rPr>
        <sz val="9"/>
        <rFont val="Arial"/>
        <family val="2"/>
      </rPr>
      <t xml:space="preserve">and </t>
    </r>
    <r>
      <rPr>
        <i/>
        <sz val="9"/>
        <rFont val="Arial"/>
        <family val="2"/>
      </rPr>
      <t xml:space="preserve">Foreign Liabilities </t>
    </r>
    <r>
      <rPr>
        <sz val="9"/>
        <rFont val="Arial"/>
        <family val="2"/>
      </rPr>
      <t>in March 2015 is as a result of the transfer of International Monetary Fund (IMF) accounts from the Ministry of Finance (MoF)</t>
    </r>
  </si>
  <si>
    <t>to the Central Bank of Samoa (CBS).</t>
  </si>
  <si>
    <t>2.</t>
  </si>
  <si>
    <t>Jan-17 r</t>
  </si>
  <si>
    <t>Foreign Currency Deposits of Residents</t>
  </si>
  <si>
    <t>1. NET FOREIGN ASSETS (a + b - c)</t>
  </si>
  <si>
    <r>
      <t>a) Gross Reserves</t>
    </r>
    <r>
      <rPr>
        <b/>
        <vertAlign val="superscript"/>
        <sz val="10"/>
        <rFont val="Arial"/>
        <family val="2"/>
      </rPr>
      <t>1 2</t>
    </r>
  </si>
  <si>
    <t>2. NET DOMESTIC ASSETS (a - b + c)</t>
  </si>
  <si>
    <t>Includes IMF Loan disburment of USD$22.03 million received in April 2020 to address the COVID-19 pandemic.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</si>
</sst>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1111AF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8" applyNumberFormat="0" applyAlignment="0" applyProtection="0"/>
    <xf numFmtId="0" fontId="17" fillId="22" borderId="9" applyNumberFormat="0" applyAlignment="0" applyProtection="0"/>
    <xf numFmtId="1" fontId="18" fillId="23" borderId="10">
      <alignment horizontal="right" vertical="center"/>
    </xf>
    <xf numFmtId="0" fontId="19" fillId="23" borderId="10">
      <alignment horizontal="right" vertical="center"/>
    </xf>
    <xf numFmtId="0" fontId="11" fillId="23" borderId="11"/>
    <xf numFmtId="0" fontId="18" fillId="24" borderId="10">
      <alignment horizontal="center" vertical="center"/>
    </xf>
    <xf numFmtId="1" fontId="18" fillId="23" borderId="10">
      <alignment horizontal="right" vertical="center"/>
    </xf>
    <xf numFmtId="0" fontId="11" fillId="23" borderId="0"/>
    <xf numFmtId="0" fontId="20" fillId="23" borderId="10">
      <alignment horizontal="left" vertical="center"/>
    </xf>
    <xf numFmtId="0" fontId="20" fillId="23" borderId="10"/>
    <xf numFmtId="0" fontId="19" fillId="23" borderId="10">
      <alignment horizontal="right" vertical="center"/>
    </xf>
    <xf numFmtId="0" fontId="21" fillId="25" borderId="10">
      <alignment horizontal="left" vertical="center"/>
    </xf>
    <xf numFmtId="0" fontId="21" fillId="25" borderId="10">
      <alignment horizontal="left" vertical="center"/>
    </xf>
    <xf numFmtId="0" fontId="22" fillId="23" borderId="10">
      <alignment horizontal="left" vertical="center"/>
    </xf>
    <xf numFmtId="0" fontId="23" fillId="23" borderId="11"/>
    <xf numFmtId="0" fontId="18" fillId="26" borderId="10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8" applyNumberFormat="0" applyAlignment="0" applyProtection="0"/>
    <xf numFmtId="0" fontId="38" fillId="0" borderId="15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6" applyNumberFormat="0" applyFont="0" applyAlignment="0" applyProtection="0"/>
    <xf numFmtId="0" fontId="42" fillId="21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8" applyProtection="0"/>
    <xf numFmtId="0" fontId="44" fillId="0" borderId="0" applyNumberForma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0" xfId="1" applyFont="1" applyFill="1"/>
    <xf numFmtId="165" fontId="3" fillId="2" borderId="0" xfId="1" applyNumberFormat="1" applyFont="1" applyFill="1"/>
    <xf numFmtId="4" fontId="3" fillId="2" borderId="0" xfId="1" applyNumberFormat="1" applyFont="1" applyFill="1"/>
    <xf numFmtId="166" fontId="6" fillId="2" borderId="0" xfId="1" applyNumberFormat="1" applyFont="1" applyFill="1" applyBorder="1"/>
    <xf numFmtId="0" fontId="7" fillId="2" borderId="0" xfId="1" applyFont="1" applyFill="1" applyBorder="1" applyAlignment="1" applyProtection="1"/>
    <xf numFmtId="0" fontId="3" fillId="2" borderId="1" xfId="1" applyFont="1" applyFill="1" applyBorder="1"/>
    <xf numFmtId="0" fontId="7" fillId="2" borderId="2" xfId="1" applyFont="1" applyFill="1" applyBorder="1" applyAlignment="1" applyProtection="1"/>
    <xf numFmtId="166" fontId="6" fillId="2" borderId="2" xfId="1" applyNumberFormat="1" applyFont="1" applyFill="1" applyBorder="1"/>
    <xf numFmtId="0" fontId="3" fillId="2" borderId="3" xfId="1" applyFont="1" applyFill="1" applyBorder="1"/>
    <xf numFmtId="0" fontId="6" fillId="2" borderId="0" xfId="1" applyFont="1" applyFill="1" applyBorder="1" applyAlignment="1" applyProtection="1"/>
    <xf numFmtId="0" fontId="3" fillId="2" borderId="0" xfId="1" applyFont="1" applyFill="1" applyAlignment="1">
      <alignment horizontal="left" indent="1"/>
    </xf>
    <xf numFmtId="0" fontId="3" fillId="2" borderId="5" xfId="1" applyFont="1" applyFill="1" applyBorder="1" applyAlignment="1">
      <alignment horizontal="left" indent="1"/>
    </xf>
    <xf numFmtId="0" fontId="3" fillId="2" borderId="6" xfId="1" applyFont="1" applyFill="1" applyBorder="1" applyAlignment="1" applyProtection="1">
      <alignment horizontal="center"/>
    </xf>
    <xf numFmtId="165" fontId="3" fillId="2" borderId="6" xfId="1" applyNumberFormat="1" applyFont="1" applyFill="1" applyBorder="1" applyAlignment="1">
      <alignment horizontal="left" indent="1"/>
    </xf>
    <xf numFmtId="165" fontId="3" fillId="2" borderId="0" xfId="1" applyNumberFormat="1" applyFont="1" applyFill="1" applyAlignment="1">
      <alignment horizontal="left" indent="1"/>
    </xf>
    <xf numFmtId="4" fontId="3" fillId="2" borderId="0" xfId="1" applyNumberFormat="1" applyFont="1" applyFill="1" applyAlignment="1">
      <alignment horizontal="left" indent="1"/>
    </xf>
    <xf numFmtId="0" fontId="6" fillId="2" borderId="0" xfId="1" applyFont="1" applyFill="1"/>
    <xf numFmtId="0" fontId="3" fillId="2" borderId="0" xfId="1" applyFont="1" applyFill="1" applyAlignment="1">
      <alignment horizontal="left" indent="2"/>
    </xf>
    <xf numFmtId="165" fontId="3" fillId="2" borderId="4" xfId="1" applyNumberFormat="1" applyFont="1" applyFill="1" applyBorder="1"/>
    <xf numFmtId="0" fontId="6" fillId="2" borderId="0" xfId="1" applyFont="1" applyFill="1" applyAlignment="1"/>
    <xf numFmtId="167" fontId="3" fillId="2" borderId="0" xfId="1" applyNumberFormat="1" applyFont="1" applyFill="1" applyAlignment="1">
      <alignment horizontal="left" indent="4"/>
    </xf>
    <xf numFmtId="0" fontId="3" fillId="2" borderId="0" xfId="1" applyFont="1" applyFill="1" applyAlignment="1">
      <alignment horizontal="left" indent="7"/>
    </xf>
    <xf numFmtId="0" fontId="3" fillId="2" borderId="0" xfId="1" applyFont="1" applyFill="1" applyAlignment="1">
      <alignment horizontal="left" indent="9"/>
    </xf>
    <xf numFmtId="0" fontId="3" fillId="2" borderId="0" xfId="1" applyFont="1" applyFill="1" applyBorder="1"/>
    <xf numFmtId="0" fontId="3" fillId="2" borderId="0" xfId="1" applyFont="1" applyFill="1" applyAlignment="1">
      <alignment horizontal="left" indent="4"/>
    </xf>
    <xf numFmtId="165" fontId="6" fillId="2" borderId="0" xfId="1" applyNumberFormat="1" applyFont="1" applyFill="1"/>
    <xf numFmtId="4" fontId="6" fillId="2" borderId="0" xfId="1" applyNumberFormat="1" applyFont="1" applyFill="1"/>
    <xf numFmtId="0" fontId="6" fillId="2" borderId="0" xfId="1" applyFont="1" applyFill="1" applyAlignment="1">
      <alignment horizontal="left" indent="2"/>
    </xf>
    <xf numFmtId="0" fontId="6" fillId="2" borderId="3" xfId="1" applyFont="1" applyFill="1" applyBorder="1"/>
    <xf numFmtId="0" fontId="3" fillId="2" borderId="5" xfId="1" applyFont="1" applyFill="1" applyBorder="1"/>
    <xf numFmtId="0" fontId="3" fillId="2" borderId="6" xfId="1" applyFont="1" applyFill="1" applyBorder="1"/>
    <xf numFmtId="165" fontId="9" fillId="2" borderId="6" xfId="1" applyNumberFormat="1" applyFont="1" applyFill="1" applyBorder="1"/>
    <xf numFmtId="165" fontId="9" fillId="2" borderId="7" xfId="1" applyNumberFormat="1" applyFont="1" applyFill="1" applyBorder="1"/>
    <xf numFmtId="165" fontId="9" fillId="2" borderId="0" xfId="1" applyNumberFormat="1" applyFont="1" applyFill="1"/>
    <xf numFmtId="4" fontId="9" fillId="2" borderId="0" xfId="1" applyNumberFormat="1" applyFont="1" applyFill="1"/>
    <xf numFmtId="0" fontId="3" fillId="2" borderId="0" xfId="1" applyFont="1" applyFill="1" applyAlignment="1">
      <alignment horizontal="right"/>
    </xf>
    <xf numFmtId="0" fontId="10" fillId="2" borderId="0" xfId="1" applyFont="1" applyFill="1"/>
    <xf numFmtId="0" fontId="3" fillId="2" borderId="0" xfId="1" quotePrefix="1" applyFont="1" applyFill="1" applyAlignment="1">
      <alignment horizontal="right"/>
    </xf>
    <xf numFmtId="0" fontId="3" fillId="2" borderId="0" xfId="1" applyFont="1" applyFill="1" applyAlignment="1">
      <alignment horizontal="left"/>
    </xf>
    <xf numFmtId="4" fontId="6" fillId="2" borderId="0" xfId="1" applyNumberFormat="1" applyFont="1" applyFill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Border="1"/>
    <xf numFmtId="4" fontId="6" fillId="2" borderId="2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left" indent="2"/>
    </xf>
    <xf numFmtId="4" fontId="3" fillId="2" borderId="0" xfId="1" applyNumberFormat="1" applyFont="1" applyFill="1" applyAlignment="1"/>
    <xf numFmtId="4" fontId="3" fillId="2" borderId="0" xfId="1" applyNumberFormat="1" applyFont="1" applyFill="1" applyAlignment="1">
      <alignment horizontal="left" indent="4"/>
    </xf>
    <xf numFmtId="165" fontId="45" fillId="2" borderId="0" xfId="1" applyNumberFormat="1" applyFont="1" applyFill="1"/>
    <xf numFmtId="166" fontId="6" fillId="2" borderId="0" xfId="1" quotePrefix="1" applyNumberFormat="1" applyFont="1" applyFill="1" applyBorder="1" applyAlignment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165" fontId="3" fillId="2" borderId="0" xfId="1" applyNumberFormat="1" applyFont="1" applyFill="1" applyBorder="1" applyAlignment="1">
      <alignment horizontal="left" indent="1"/>
    </xf>
    <xf numFmtId="165" fontId="3" fillId="2" borderId="0" xfId="1" applyNumberFormat="1" applyFont="1" applyFill="1" applyBorder="1"/>
    <xf numFmtId="165" fontId="3" fillId="2" borderId="2" xfId="1" applyNumberFormat="1" applyFont="1" applyFill="1" applyBorder="1"/>
    <xf numFmtId="165" fontId="9" fillId="2" borderId="0" xfId="1" applyNumberFormat="1" applyFont="1" applyFill="1" applyBorder="1"/>
    <xf numFmtId="165" fontId="3" fillId="2" borderId="6" xfId="1" applyNumberFormat="1" applyFont="1" applyFill="1" applyBorder="1"/>
    <xf numFmtId="165" fontId="6" fillId="2" borderId="4" xfId="1" applyNumberFormat="1" applyFont="1" applyFill="1" applyBorder="1"/>
    <xf numFmtId="165" fontId="6" fillId="2" borderId="0" xfId="1" applyNumberFormat="1" applyFont="1" applyFill="1" applyBorder="1"/>
    <xf numFmtId="0" fontId="3" fillId="23" borderId="0" xfId="74" applyFont="1" applyFill="1" applyBorder="1" applyAlignment="1"/>
    <xf numFmtId="166" fontId="6" fillId="2" borderId="4" xfId="1" applyNumberFormat="1" applyFont="1" applyFill="1" applyBorder="1"/>
    <xf numFmtId="165" fontId="3" fillId="2" borderId="4" xfId="1" applyNumberFormat="1" applyFont="1" applyFill="1" applyBorder="1" applyAlignment="1">
      <alignment horizontal="left" indent="1"/>
    </xf>
    <xf numFmtId="165" fontId="3" fillId="2" borderId="19" xfId="1" applyNumberFormat="1" applyFont="1" applyFill="1" applyBorder="1"/>
    <xf numFmtId="165" fontId="3" fillId="2" borderId="20" xfId="1" applyNumberFormat="1" applyFont="1" applyFill="1" applyBorder="1"/>
    <xf numFmtId="0" fontId="5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</cellXfs>
  <cellStyles count="96">
    <cellStyle name="1 indent" xfId="2"/>
    <cellStyle name="2 indents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3 indents" xfId="10"/>
    <cellStyle name="4 indents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5 indents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lsAltData" xfId="34"/>
    <cellStyle name="clsAltMRVData" xfId="35"/>
    <cellStyle name="clsBlank" xfId="36"/>
    <cellStyle name="clsColumnHeader" xfId="37"/>
    <cellStyle name="clsData" xfId="38"/>
    <cellStyle name="clsDefault" xfId="39"/>
    <cellStyle name="clsFooter" xfId="40"/>
    <cellStyle name="clsIndexTableTitle" xfId="41"/>
    <cellStyle name="clsMRVData" xfId="42"/>
    <cellStyle name="clsReportFooter" xfId="43"/>
    <cellStyle name="clsReportHeader" xfId="44"/>
    <cellStyle name="clsRowHeader" xfId="45"/>
    <cellStyle name="clsScale" xfId="46"/>
    <cellStyle name="clsSection" xfId="47"/>
    <cellStyle name="Comma 2" xfId="48"/>
    <cellStyle name="Date" xfId="49"/>
    <cellStyle name="Date 2" xfId="50"/>
    <cellStyle name="Euro" xfId="51"/>
    <cellStyle name="Explanatory Text 2" xfId="52"/>
    <cellStyle name="F5" xfId="53"/>
    <cellStyle name="Fixed" xfId="54"/>
    <cellStyle name="Fixed 2" xfId="55"/>
    <cellStyle name="Good 2" xfId="56"/>
    <cellStyle name="Heading 1 2" xfId="57"/>
    <cellStyle name="Heading 2 2" xfId="58"/>
    <cellStyle name="Heading 3 2" xfId="59"/>
    <cellStyle name="Heading 4 2" xfId="60"/>
    <cellStyle name="Heading1" xfId="61"/>
    <cellStyle name="HEADING1 2" xfId="62"/>
    <cellStyle name="Heading2" xfId="63"/>
    <cellStyle name="HEADING2 2" xfId="64"/>
    <cellStyle name="Hipervínculo" xfId="65"/>
    <cellStyle name="Hipervínculo visitado" xfId="66"/>
    <cellStyle name="imf-one decimal" xfId="67"/>
    <cellStyle name="imf-zero decimal" xfId="68"/>
    <cellStyle name="Input 2" xfId="69"/>
    <cellStyle name="Linked Cell 2" xfId="70"/>
    <cellStyle name="Neutral 2" xfId="71"/>
    <cellStyle name="Normal" xfId="0" builtinId="0"/>
    <cellStyle name="Normal - Style1" xfId="72"/>
    <cellStyle name="Normal - Style1 2" xfId="73"/>
    <cellStyle name="Normal 2" xfId="74"/>
    <cellStyle name="Normal 2 2" xfId="75"/>
    <cellStyle name="Normal 2 2 2" xfId="76"/>
    <cellStyle name="Normal 2 2 3" xfId="77"/>
    <cellStyle name="Normal 2 3" xfId="78"/>
    <cellStyle name="Normal 3" xfId="79"/>
    <cellStyle name="Normal 4" xfId="80"/>
    <cellStyle name="Normal 5" xfId="81"/>
    <cellStyle name="Normal 6" xfId="1"/>
    <cellStyle name="Normal 6 2" xfId="82"/>
    <cellStyle name="Normal 7" xfId="83"/>
    <cellStyle name="Normal 8" xfId="84"/>
    <cellStyle name="Note 2" xfId="85"/>
    <cellStyle name="Output 2" xfId="86"/>
    <cellStyle name="Percent 2" xfId="87"/>
    <cellStyle name="Percent 3" xfId="88"/>
    <cellStyle name="Percent 4" xfId="89"/>
    <cellStyle name="percentage difference one decimal" xfId="90"/>
    <cellStyle name="percentage difference zero decimal" xfId="91"/>
    <cellStyle name="Title 2" xfId="92"/>
    <cellStyle name="Total 2" xfId="93"/>
    <cellStyle name="Warning Text 2" xfId="94"/>
    <cellStyle name="Обычный_9265SR" xfId="95"/>
  </cellStyles>
  <dxfs count="2">
    <dxf>
      <font>
        <b/>
        <i val="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CC"/>
      <color rgb="FF6600FF"/>
      <color rgb="FFFF99CC"/>
      <color rgb="FF003300"/>
      <color rgb="FFFD0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I697"/>
  <sheetViews>
    <sheetView tabSelected="1" zoomScaleNormal="100" workbookViewId="0">
      <pane xSplit="3" ySplit="7" topLeftCell="EU8" activePane="bottomRight" state="frozen"/>
      <selection pane="topRight" activeCell="D1" sqref="D1"/>
      <selection pane="bottomLeft" activeCell="A8" sqref="A8"/>
      <selection pane="bottomRight" activeCell="EZ5" sqref="EZ5:EZ35"/>
    </sheetView>
  </sheetViews>
  <sheetFormatPr defaultColWidth="9.28515625" defaultRowHeight="12" x14ac:dyDescent="0.2"/>
  <cols>
    <col min="1" max="1" width="8.7109375" style="1" bestFit="1" customWidth="1"/>
    <col min="2" max="2" width="1.7109375" style="1" customWidth="1"/>
    <col min="3" max="3" width="49.28515625" style="1" customWidth="1"/>
    <col min="4" max="39" width="9.7109375" style="1" hidden="1" customWidth="1"/>
    <col min="40" max="124" width="9.7109375" style="3" hidden="1" customWidth="1"/>
    <col min="125" max="126" width="10.42578125" style="3" hidden="1" customWidth="1"/>
    <col min="127" max="128" width="8.42578125" style="44" hidden="1" customWidth="1"/>
    <col min="129" max="134" width="7.85546875" style="44" hidden="1" customWidth="1"/>
    <col min="135" max="135" width="9.28515625" style="44" hidden="1" customWidth="1"/>
    <col min="136" max="142" width="9.28515625" style="3"/>
    <col min="143" max="148" width="9.28515625" style="44"/>
    <col min="149" max="150" width="9.140625" style="44" customWidth="1"/>
    <col min="151" max="152" width="9.28515625" style="3"/>
    <col min="153" max="156" width="9.28515625" style="44"/>
    <col min="157" max="16384" width="9.28515625" style="3"/>
  </cols>
  <sheetData>
    <row r="1" spans="1:321" x14ac:dyDescent="0.2"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54"/>
      <c r="DX1" s="54"/>
      <c r="DY1" s="54"/>
      <c r="DZ1" s="54"/>
      <c r="EA1" s="54"/>
      <c r="EB1" s="54"/>
      <c r="EC1" s="54"/>
      <c r="ED1" s="54"/>
      <c r="EE1" s="54"/>
      <c r="EF1" s="2"/>
      <c r="EG1" s="2"/>
      <c r="EH1" s="2"/>
      <c r="EI1" s="2"/>
      <c r="EJ1" s="2"/>
      <c r="EK1" s="2"/>
      <c r="EL1" s="2"/>
      <c r="EM1" s="54"/>
      <c r="EN1" s="54"/>
      <c r="EO1" s="54"/>
      <c r="EP1" s="54"/>
      <c r="EQ1" s="54"/>
      <c r="ER1" s="54"/>
      <c r="ES1" s="54"/>
      <c r="ET1" s="54"/>
      <c r="EU1" s="2"/>
      <c r="EV1" s="2"/>
      <c r="EW1" s="54"/>
      <c r="EX1" s="54"/>
      <c r="EY1" s="54"/>
      <c r="EZ1" s="54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</row>
    <row r="2" spans="1:321" ht="15" customHeight="1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52"/>
      <c r="DW2" s="54"/>
      <c r="DX2" s="54"/>
      <c r="DY2" s="54"/>
      <c r="DZ2" s="54"/>
      <c r="EA2" s="54"/>
      <c r="EB2" s="54"/>
      <c r="EC2" s="54"/>
      <c r="ED2" s="54"/>
      <c r="EE2" s="54"/>
      <c r="EF2" s="2"/>
      <c r="EG2" s="2"/>
      <c r="EH2" s="2"/>
      <c r="EI2" s="2"/>
      <c r="EJ2" s="2"/>
      <c r="EK2" s="2"/>
      <c r="EL2" s="2"/>
      <c r="EM2" s="54"/>
      <c r="EN2" s="54"/>
      <c r="EO2" s="54"/>
      <c r="EP2" s="54"/>
      <c r="EQ2" s="54"/>
      <c r="ER2" s="54"/>
      <c r="ES2" s="54"/>
      <c r="ET2" s="54"/>
      <c r="EU2" s="2"/>
      <c r="EV2" s="2"/>
      <c r="EW2" s="54"/>
      <c r="EX2" s="54"/>
      <c r="EY2" s="54"/>
      <c r="EZ2" s="54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</row>
    <row r="3" spans="1:321" ht="12.6" customHeight="1" x14ac:dyDescent="0.2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51"/>
      <c r="DW3" s="54"/>
      <c r="DX3" s="54"/>
      <c r="DY3" s="54"/>
      <c r="DZ3" s="54"/>
      <c r="EA3" s="54"/>
      <c r="EB3" s="54"/>
      <c r="EC3" s="54"/>
      <c r="ED3" s="54"/>
      <c r="EE3" s="54"/>
      <c r="EF3" s="2"/>
      <c r="EG3" s="2"/>
      <c r="EH3" s="2"/>
      <c r="EI3" s="2"/>
      <c r="EJ3" s="2"/>
      <c r="EK3" s="2"/>
      <c r="EL3" s="2"/>
      <c r="EM3" s="54"/>
      <c r="EN3" s="54"/>
      <c r="EO3" s="54"/>
      <c r="EP3" s="54"/>
      <c r="EQ3" s="54"/>
      <c r="ER3" s="54"/>
      <c r="ES3" s="54"/>
      <c r="ET3" s="54"/>
      <c r="EU3" s="2"/>
      <c r="EV3" s="2"/>
      <c r="EW3" s="54"/>
      <c r="EX3" s="54"/>
      <c r="EY3" s="54"/>
      <c r="EZ3" s="54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</row>
    <row r="4" spans="1:32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4"/>
      <c r="DX4" s="54"/>
      <c r="DY4" s="54"/>
      <c r="DZ4" s="54"/>
      <c r="EA4" s="54"/>
      <c r="EB4" s="57"/>
      <c r="EC4" s="57"/>
      <c r="ED4" s="57"/>
      <c r="EE4" s="54"/>
      <c r="EF4" s="2"/>
      <c r="EG4" s="2"/>
      <c r="EH4" s="2"/>
      <c r="EI4" s="2"/>
      <c r="EJ4" s="2"/>
      <c r="EK4" s="2"/>
      <c r="EL4" s="2"/>
      <c r="EM4" s="54"/>
      <c r="EN4" s="54"/>
      <c r="EO4" s="54"/>
      <c r="EP4" s="54"/>
      <c r="EQ4" s="54"/>
      <c r="ER4" s="54"/>
      <c r="ES4" s="54"/>
      <c r="ET4" s="54"/>
      <c r="EU4" s="57"/>
      <c r="EV4" s="54"/>
      <c r="EW4" s="54"/>
      <c r="EX4" s="54"/>
      <c r="EY4" s="54"/>
      <c r="EZ4" s="54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</row>
    <row r="5" spans="1:321" ht="6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55"/>
      <c r="DX5" s="55"/>
      <c r="DY5" s="55"/>
      <c r="DZ5" s="55"/>
      <c r="EA5" s="55"/>
      <c r="EB5" s="54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4"/>
      <c r="EV5" s="63"/>
      <c r="EW5" s="63"/>
      <c r="EX5" s="63"/>
      <c r="EY5" s="63"/>
      <c r="EZ5" s="64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</row>
    <row r="6" spans="1:321" x14ac:dyDescent="0.2">
      <c r="B6" s="9"/>
      <c r="C6" s="10" t="s">
        <v>2</v>
      </c>
      <c r="D6" s="4">
        <v>39814</v>
      </c>
      <c r="E6" s="4">
        <v>39845</v>
      </c>
      <c r="F6" s="4">
        <v>39873</v>
      </c>
      <c r="G6" s="4">
        <v>39904</v>
      </c>
      <c r="H6" s="4">
        <v>39934</v>
      </c>
      <c r="I6" s="4">
        <v>39965</v>
      </c>
      <c r="J6" s="4">
        <v>39995</v>
      </c>
      <c r="K6" s="4">
        <v>40026</v>
      </c>
      <c r="L6" s="4">
        <v>40057</v>
      </c>
      <c r="M6" s="4">
        <v>40087</v>
      </c>
      <c r="N6" s="4">
        <v>40118</v>
      </c>
      <c r="O6" s="4">
        <v>40148</v>
      </c>
      <c r="P6" s="4">
        <v>40179</v>
      </c>
      <c r="Q6" s="4">
        <v>40210</v>
      </c>
      <c r="R6" s="4">
        <v>40238</v>
      </c>
      <c r="S6" s="4">
        <v>40269</v>
      </c>
      <c r="T6" s="4">
        <v>40299</v>
      </c>
      <c r="U6" s="4">
        <v>40330</v>
      </c>
      <c r="V6" s="4">
        <v>40360</v>
      </c>
      <c r="W6" s="4">
        <v>40391</v>
      </c>
      <c r="X6" s="4">
        <v>40422</v>
      </c>
      <c r="Y6" s="4">
        <v>40452</v>
      </c>
      <c r="Z6" s="4">
        <v>40483</v>
      </c>
      <c r="AA6" s="4">
        <v>40513</v>
      </c>
      <c r="AB6" s="4">
        <v>40544</v>
      </c>
      <c r="AC6" s="4">
        <v>40575</v>
      </c>
      <c r="AD6" s="4">
        <v>40603</v>
      </c>
      <c r="AE6" s="4">
        <v>40634</v>
      </c>
      <c r="AF6" s="4">
        <v>40664</v>
      </c>
      <c r="AG6" s="4">
        <v>40695</v>
      </c>
      <c r="AH6" s="4">
        <v>40725</v>
      </c>
      <c r="AI6" s="4">
        <v>40756</v>
      </c>
      <c r="AJ6" s="4">
        <v>40787</v>
      </c>
      <c r="AK6" s="4">
        <v>40817</v>
      </c>
      <c r="AL6" s="4">
        <v>40848</v>
      </c>
      <c r="AM6" s="4">
        <v>40878</v>
      </c>
      <c r="AN6" s="4">
        <v>40909</v>
      </c>
      <c r="AO6" s="4">
        <v>40940</v>
      </c>
      <c r="AP6" s="4">
        <v>40969</v>
      </c>
      <c r="AQ6" s="4">
        <v>41000</v>
      </c>
      <c r="AR6" s="4">
        <v>41030</v>
      </c>
      <c r="AS6" s="4">
        <v>41061</v>
      </c>
      <c r="AT6" s="4">
        <v>41091</v>
      </c>
      <c r="AU6" s="4">
        <v>41122</v>
      </c>
      <c r="AV6" s="4">
        <v>41153</v>
      </c>
      <c r="AW6" s="4">
        <v>41183</v>
      </c>
      <c r="AX6" s="4">
        <v>41214</v>
      </c>
      <c r="AY6" s="4">
        <v>41244</v>
      </c>
      <c r="AZ6" s="4">
        <v>41275</v>
      </c>
      <c r="BA6" s="4">
        <v>41306</v>
      </c>
      <c r="BB6" s="4">
        <v>41334</v>
      </c>
      <c r="BC6" s="4">
        <v>41365</v>
      </c>
      <c r="BD6" s="4">
        <v>41395</v>
      </c>
      <c r="BE6" s="4">
        <v>41426</v>
      </c>
      <c r="BF6" s="4">
        <v>41456</v>
      </c>
      <c r="BG6" s="4">
        <v>41487</v>
      </c>
      <c r="BH6" s="4">
        <v>41518</v>
      </c>
      <c r="BI6" s="4">
        <v>41548</v>
      </c>
      <c r="BJ6" s="4">
        <v>41579</v>
      </c>
      <c r="BK6" s="4">
        <v>41609</v>
      </c>
      <c r="BL6" s="4">
        <v>41640</v>
      </c>
      <c r="BM6" s="4">
        <v>41671</v>
      </c>
      <c r="BN6" s="4">
        <v>41699</v>
      </c>
      <c r="BO6" s="4">
        <v>41730</v>
      </c>
      <c r="BP6" s="4">
        <v>41760</v>
      </c>
      <c r="BQ6" s="4">
        <v>41791</v>
      </c>
      <c r="BR6" s="4">
        <v>41821</v>
      </c>
      <c r="BS6" s="4">
        <v>41852</v>
      </c>
      <c r="BT6" s="4">
        <v>41883</v>
      </c>
      <c r="BU6" s="4">
        <v>41913</v>
      </c>
      <c r="BV6" s="4">
        <v>41944</v>
      </c>
      <c r="BW6" s="4">
        <v>41974</v>
      </c>
      <c r="BX6" s="4">
        <v>42005</v>
      </c>
      <c r="BY6" s="4">
        <v>42036</v>
      </c>
      <c r="BZ6" s="4">
        <v>42064</v>
      </c>
      <c r="CA6" s="4">
        <v>42095</v>
      </c>
      <c r="CB6" s="4">
        <v>42125</v>
      </c>
      <c r="CC6" s="4">
        <v>42156</v>
      </c>
      <c r="CD6" s="4">
        <v>42186</v>
      </c>
      <c r="CE6" s="4">
        <v>42217</v>
      </c>
      <c r="CF6" s="4">
        <v>42248</v>
      </c>
      <c r="CG6" s="4">
        <v>42279</v>
      </c>
      <c r="CH6" s="4">
        <v>42311</v>
      </c>
      <c r="CI6" s="4">
        <v>42342</v>
      </c>
      <c r="CJ6" s="4">
        <v>42373</v>
      </c>
      <c r="CK6" s="4">
        <v>42404</v>
      </c>
      <c r="CL6" s="4">
        <v>42433</v>
      </c>
      <c r="CM6" s="4">
        <v>42464</v>
      </c>
      <c r="CN6" s="4">
        <v>42494</v>
      </c>
      <c r="CO6" s="4">
        <v>42525</v>
      </c>
      <c r="CP6" s="4">
        <v>42555</v>
      </c>
      <c r="CQ6" s="4">
        <v>42587</v>
      </c>
      <c r="CR6" s="4">
        <v>42618</v>
      </c>
      <c r="CS6" s="4">
        <v>42649</v>
      </c>
      <c r="CT6" s="4">
        <v>42681</v>
      </c>
      <c r="CU6" s="4">
        <v>42711</v>
      </c>
      <c r="CV6" s="50" t="s">
        <v>32</v>
      </c>
      <c r="CW6" s="4">
        <v>42767</v>
      </c>
      <c r="CX6" s="4">
        <v>42795</v>
      </c>
      <c r="CY6" s="4">
        <v>42827</v>
      </c>
      <c r="CZ6" s="4">
        <v>42858</v>
      </c>
      <c r="DA6" s="4">
        <v>42890</v>
      </c>
      <c r="DB6" s="4">
        <v>42922</v>
      </c>
      <c r="DC6" s="4">
        <v>42954</v>
      </c>
      <c r="DD6" s="4">
        <v>42986</v>
      </c>
      <c r="DE6" s="4">
        <v>43016</v>
      </c>
      <c r="DF6" s="4">
        <v>43048</v>
      </c>
      <c r="DG6" s="4">
        <v>43079</v>
      </c>
      <c r="DH6" s="4">
        <v>43111</v>
      </c>
      <c r="DI6" s="4">
        <v>43143</v>
      </c>
      <c r="DJ6" s="4">
        <v>43172</v>
      </c>
      <c r="DK6" s="4">
        <v>43204</v>
      </c>
      <c r="DL6" s="4">
        <v>43235</v>
      </c>
      <c r="DM6" s="4">
        <v>43267</v>
      </c>
      <c r="DN6" s="4">
        <v>43298</v>
      </c>
      <c r="DO6" s="4">
        <v>43330</v>
      </c>
      <c r="DP6" s="4">
        <v>43362</v>
      </c>
      <c r="DQ6" s="4">
        <v>43393</v>
      </c>
      <c r="DR6" s="4">
        <v>43425</v>
      </c>
      <c r="DS6" s="4">
        <v>43456</v>
      </c>
      <c r="DT6" s="4">
        <v>43488</v>
      </c>
      <c r="DU6" s="4">
        <v>43520</v>
      </c>
      <c r="DV6" s="4">
        <v>43549</v>
      </c>
      <c r="DW6" s="4">
        <v>43581</v>
      </c>
      <c r="DX6" s="4">
        <v>43612</v>
      </c>
      <c r="DY6" s="4">
        <v>43644</v>
      </c>
      <c r="DZ6" s="4">
        <v>43675</v>
      </c>
      <c r="EA6" s="4">
        <v>43707</v>
      </c>
      <c r="EB6" s="4">
        <v>43738</v>
      </c>
      <c r="EC6" s="4">
        <v>43739</v>
      </c>
      <c r="ED6" s="4">
        <v>43771</v>
      </c>
      <c r="EE6" s="4">
        <v>43827</v>
      </c>
      <c r="EF6" s="4">
        <v>43832</v>
      </c>
      <c r="EG6" s="4">
        <v>43864</v>
      </c>
      <c r="EH6" s="4">
        <v>43894</v>
      </c>
      <c r="EI6" s="4">
        <v>43925</v>
      </c>
      <c r="EJ6" s="4">
        <v>43957</v>
      </c>
      <c r="EK6" s="4">
        <v>43988</v>
      </c>
      <c r="EL6" s="4">
        <v>44020</v>
      </c>
      <c r="EM6" s="4">
        <v>44052</v>
      </c>
      <c r="EN6" s="4">
        <v>44084</v>
      </c>
      <c r="EO6" s="4">
        <v>44115</v>
      </c>
      <c r="EP6" s="4">
        <v>44147</v>
      </c>
      <c r="EQ6" s="4">
        <v>44178</v>
      </c>
      <c r="ER6" s="4">
        <v>44217</v>
      </c>
      <c r="ES6" s="4">
        <v>44249</v>
      </c>
      <c r="ET6" s="4">
        <v>44278</v>
      </c>
      <c r="EU6" s="4">
        <v>44310</v>
      </c>
      <c r="EV6" s="4">
        <v>44341</v>
      </c>
      <c r="EW6" s="4">
        <v>44373</v>
      </c>
      <c r="EX6" s="4">
        <v>44404</v>
      </c>
      <c r="EY6" s="4">
        <v>44436</v>
      </c>
      <c r="EZ6" s="61">
        <v>44468</v>
      </c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</row>
    <row r="7" spans="1:321" s="16" customFormat="1" ht="6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14"/>
      <c r="EH7" s="14"/>
      <c r="EI7" s="14"/>
      <c r="EJ7" s="14"/>
      <c r="EK7" s="14"/>
      <c r="EL7" s="14"/>
      <c r="EM7" s="14"/>
      <c r="EN7" s="14"/>
      <c r="EO7" s="14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62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</row>
    <row r="8" spans="1:321" ht="15.6" customHeight="1" x14ac:dyDescent="0.2">
      <c r="B8" s="6"/>
      <c r="C8" s="17" t="s">
        <v>34</v>
      </c>
      <c r="D8" s="45">
        <f t="shared" ref="D8:AM8" si="0">+D9+D10-D11</f>
        <v>157.887</v>
      </c>
      <c r="E8" s="45">
        <f t="shared" si="0"/>
        <v>164.39100000000002</v>
      </c>
      <c r="F8" s="45">
        <f t="shared" si="0"/>
        <v>180.17999999999995</v>
      </c>
      <c r="G8" s="45">
        <f t="shared" si="0"/>
        <v>182.31</v>
      </c>
      <c r="H8" s="45">
        <f t="shared" si="0"/>
        <v>197.81</v>
      </c>
      <c r="I8" s="45">
        <f t="shared" si="0"/>
        <v>200.17899999999992</v>
      </c>
      <c r="J8" s="45">
        <f t="shared" si="0"/>
        <v>213.32599999999996</v>
      </c>
      <c r="K8" s="45">
        <f t="shared" si="0"/>
        <v>205.505</v>
      </c>
      <c r="L8" s="45">
        <f t="shared" si="0"/>
        <v>191.41499999999999</v>
      </c>
      <c r="M8" s="45">
        <f t="shared" si="0"/>
        <v>221.63499999999999</v>
      </c>
      <c r="N8" s="45">
        <f t="shared" si="0"/>
        <v>210.60399999999998</v>
      </c>
      <c r="O8" s="45">
        <f t="shared" si="0"/>
        <v>260.78799999999995</v>
      </c>
      <c r="P8" s="45">
        <f t="shared" si="0"/>
        <v>246.50299999999999</v>
      </c>
      <c r="Q8" s="45">
        <f t="shared" si="0"/>
        <v>240.09100000000001</v>
      </c>
      <c r="R8" s="45">
        <f t="shared" si="0"/>
        <v>237.86399999999998</v>
      </c>
      <c r="S8" s="45">
        <f t="shared" si="0"/>
        <v>232.65499999999992</v>
      </c>
      <c r="T8" s="45">
        <f t="shared" si="0"/>
        <v>233.72200000000001</v>
      </c>
      <c r="U8" s="45">
        <f t="shared" si="0"/>
        <v>288.78699999999992</v>
      </c>
      <c r="V8" s="45">
        <f t="shared" si="0"/>
        <v>314.80499999999995</v>
      </c>
      <c r="W8" s="45">
        <f t="shared" si="0"/>
        <v>324.45299999999992</v>
      </c>
      <c r="X8" s="45">
        <f t="shared" si="0"/>
        <v>339.8180000000001</v>
      </c>
      <c r="Y8" s="45">
        <f t="shared" si="0"/>
        <v>323.83600000000001</v>
      </c>
      <c r="Z8" s="45">
        <f t="shared" si="0"/>
        <v>308.1690000000001</v>
      </c>
      <c r="AA8" s="45">
        <f t="shared" si="0"/>
        <v>321.94900000000007</v>
      </c>
      <c r="AB8" s="45">
        <f t="shared" si="0"/>
        <v>298.75599999999997</v>
      </c>
      <c r="AC8" s="45">
        <f t="shared" si="0"/>
        <v>296.52099999999996</v>
      </c>
      <c r="AD8" s="45">
        <f t="shared" si="0"/>
        <v>266.68399999999997</v>
      </c>
      <c r="AE8" s="45">
        <f t="shared" si="0"/>
        <v>284.99299999999994</v>
      </c>
      <c r="AF8" s="45">
        <f t="shared" si="0"/>
        <v>275.3599999999999</v>
      </c>
      <c r="AG8" s="45">
        <f t="shared" si="0"/>
        <v>257.28700000000003</v>
      </c>
      <c r="AH8" s="45">
        <f t="shared" si="0"/>
        <v>262.839</v>
      </c>
      <c r="AI8" s="45">
        <f t="shared" si="0"/>
        <v>247.60699999999997</v>
      </c>
      <c r="AJ8" s="45">
        <f t="shared" si="0"/>
        <v>194.89982356000002</v>
      </c>
      <c r="AK8" s="45">
        <f t="shared" si="0"/>
        <v>189.90605839999998</v>
      </c>
      <c r="AL8" s="45">
        <f t="shared" si="0"/>
        <v>215.24622768</v>
      </c>
      <c r="AM8" s="45">
        <f t="shared" si="0"/>
        <v>215.26922423999997</v>
      </c>
      <c r="AN8" s="45">
        <f t="shared" ref="AN8:AT8" si="1">+AN9+AN10-AN11</f>
        <v>214.94348071999994</v>
      </c>
      <c r="AO8" s="40">
        <f t="shared" si="1"/>
        <v>202.90393900000004</v>
      </c>
      <c r="AP8" s="40">
        <f t="shared" si="1"/>
        <v>175.04698661999998</v>
      </c>
      <c r="AQ8" s="40">
        <f t="shared" si="1"/>
        <v>172.00145869999997</v>
      </c>
      <c r="AR8" s="40">
        <f t="shared" si="1"/>
        <v>207.52637095999998</v>
      </c>
      <c r="AS8" s="40">
        <f t="shared" si="1"/>
        <v>228.53482929999993</v>
      </c>
      <c r="AT8" s="40">
        <f t="shared" si="1"/>
        <v>217.26936094000001</v>
      </c>
      <c r="AU8" s="40">
        <f t="shared" ref="AU8:CD8" si="2">+AU9+AU10-AU11</f>
        <v>209.66311001999998</v>
      </c>
      <c r="AV8" s="40">
        <f t="shared" si="2"/>
        <v>191.94852645999993</v>
      </c>
      <c r="AW8" s="40">
        <f t="shared" si="2"/>
        <v>189.52650231999999</v>
      </c>
      <c r="AX8" s="40">
        <f t="shared" si="2"/>
        <v>152.66867255999998</v>
      </c>
      <c r="AY8" s="40">
        <f t="shared" si="2"/>
        <v>190.59076992000001</v>
      </c>
      <c r="AZ8" s="40">
        <f t="shared" si="2"/>
        <v>204.43571756000003</v>
      </c>
      <c r="BA8" s="40">
        <f t="shared" si="2"/>
        <v>188.80602793999998</v>
      </c>
      <c r="BB8" s="40">
        <f t="shared" si="2"/>
        <v>169.48295383999994</v>
      </c>
      <c r="BC8" s="40">
        <f t="shared" si="2"/>
        <v>174.92841799999999</v>
      </c>
      <c r="BD8" s="40">
        <f t="shared" si="2"/>
        <v>175.11110176</v>
      </c>
      <c r="BE8" s="40">
        <f t="shared" si="2"/>
        <v>179.88496603999999</v>
      </c>
      <c r="BF8" s="40">
        <f t="shared" si="2"/>
        <v>187.03090677599997</v>
      </c>
      <c r="BG8" s="40">
        <f t="shared" si="2"/>
        <v>164.67295452800002</v>
      </c>
      <c r="BH8" s="40">
        <f t="shared" si="2"/>
        <v>205.87779231999997</v>
      </c>
      <c r="BI8" s="40">
        <f t="shared" si="2"/>
        <v>197.18530215999999</v>
      </c>
      <c r="BJ8" s="40">
        <f t="shared" si="2"/>
        <v>214.10125976000003</v>
      </c>
      <c r="BK8" s="40">
        <f t="shared" si="2"/>
        <v>216.38024000000001</v>
      </c>
      <c r="BL8" s="40">
        <f t="shared" si="2"/>
        <v>221.32174079999996</v>
      </c>
      <c r="BM8" s="40">
        <f t="shared" si="2"/>
        <v>222.53187279999992</v>
      </c>
      <c r="BN8" s="40">
        <f t="shared" si="2"/>
        <v>285.39488468000002</v>
      </c>
      <c r="BO8" s="40">
        <f t="shared" si="2"/>
        <v>301.01403484000002</v>
      </c>
      <c r="BP8" s="40">
        <f t="shared" si="2"/>
        <v>298.51605775450184</v>
      </c>
      <c r="BQ8" s="40">
        <f t="shared" si="2"/>
        <v>301.18062451999998</v>
      </c>
      <c r="BR8" s="40">
        <f t="shared" si="2"/>
        <v>272.34564919999991</v>
      </c>
      <c r="BS8" s="40">
        <f t="shared" si="2"/>
        <v>258.76162159999996</v>
      </c>
      <c r="BT8" s="40">
        <f t="shared" si="2"/>
        <v>159.47997279999993</v>
      </c>
      <c r="BU8" s="40">
        <f t="shared" si="2"/>
        <v>161.14777907999996</v>
      </c>
      <c r="BV8" s="40">
        <f t="shared" si="2"/>
        <v>135.90955840000001</v>
      </c>
      <c r="BW8" s="41">
        <f t="shared" si="2"/>
        <v>139.15700568000003</v>
      </c>
      <c r="BX8" s="41">
        <f t="shared" si="2"/>
        <v>128.26026319999997</v>
      </c>
      <c r="BY8" s="40">
        <f t="shared" si="2"/>
        <v>123.71120447999994</v>
      </c>
      <c r="BZ8" s="40">
        <f t="shared" si="2"/>
        <v>123.67283514267331</v>
      </c>
      <c r="CA8" s="40">
        <f t="shared" si="2"/>
        <v>129.22371166829333</v>
      </c>
      <c r="CB8" s="40">
        <f t="shared" si="2"/>
        <v>130.89599895023724</v>
      </c>
      <c r="CC8" s="40">
        <f t="shared" si="2"/>
        <v>180.46285603660124</v>
      </c>
      <c r="CD8" s="40">
        <f t="shared" si="2"/>
        <v>209.19896657938523</v>
      </c>
      <c r="CE8" s="40">
        <f>+CE9+CE10-CE11</f>
        <v>185.70377529473589</v>
      </c>
      <c r="CF8" s="40">
        <f>+CF9+CF10-CF11</f>
        <v>186.55376265810366</v>
      </c>
      <c r="CG8" s="40">
        <f t="shared" ref="CG8:CH8" si="3">+CG9+CG10-CG11</f>
        <v>191.5864548086513</v>
      </c>
      <c r="CH8" s="40">
        <f t="shared" si="3"/>
        <v>184.17645145077071</v>
      </c>
      <c r="CI8" s="40">
        <f t="shared" ref="CI8:CQ8" si="4">+CI9+CI10-CI11</f>
        <v>194.8864347077951</v>
      </c>
      <c r="CJ8" s="40">
        <f t="shared" si="4"/>
        <v>214.39511140965632</v>
      </c>
      <c r="CK8" s="40">
        <f t="shared" si="4"/>
        <v>180.80972779902467</v>
      </c>
      <c r="CL8" s="40">
        <f t="shared" si="4"/>
        <v>147.94721528154406</v>
      </c>
      <c r="CM8" s="40">
        <f t="shared" si="4"/>
        <v>130.31830253356668</v>
      </c>
      <c r="CN8" s="40">
        <f t="shared" si="4"/>
        <v>127.30645050230783</v>
      </c>
      <c r="CO8" s="40">
        <f t="shared" si="4"/>
        <v>150.24371560606176</v>
      </c>
      <c r="CP8" s="40">
        <f t="shared" si="4"/>
        <v>166.86524319890009</v>
      </c>
      <c r="CQ8" s="40">
        <f t="shared" si="4"/>
        <v>163.22268636013058</v>
      </c>
      <c r="CR8" s="40">
        <v>148.66232102665327</v>
      </c>
      <c r="CS8" s="40">
        <v>111.25766984420045</v>
      </c>
      <c r="CT8" s="40">
        <v>108.55656310657514</v>
      </c>
      <c r="CU8" s="40">
        <v>143.46929647054714</v>
      </c>
      <c r="CV8" s="40">
        <v>143.97749361260003</v>
      </c>
      <c r="CW8" s="40">
        <v>150.64111204570003</v>
      </c>
      <c r="CX8" s="40">
        <v>136.0019298870252</v>
      </c>
      <c r="CY8" s="40">
        <v>154.82155034793982</v>
      </c>
      <c r="CZ8" s="40">
        <v>163.12299999999999</v>
      </c>
      <c r="DA8" s="40">
        <v>199.25576272930005</v>
      </c>
      <c r="DB8" s="40">
        <v>221.160879185</v>
      </c>
      <c r="DC8" s="40">
        <v>276.02090594403853</v>
      </c>
      <c r="DD8" s="40">
        <v>253.08208142275001</v>
      </c>
      <c r="DE8" s="40">
        <v>250.83850774784</v>
      </c>
      <c r="DF8" s="40">
        <v>292.45556608441768</v>
      </c>
      <c r="DG8" s="40">
        <v>293.25390508421236</v>
      </c>
      <c r="DH8" s="40">
        <v>290.91087600752786</v>
      </c>
      <c r="DI8" s="40">
        <v>292.64037497570007</v>
      </c>
      <c r="DJ8" s="40">
        <v>313.95337315915668</v>
      </c>
      <c r="DK8" s="40">
        <v>323.68565380388316</v>
      </c>
      <c r="DL8" s="40">
        <v>354.27507990373999</v>
      </c>
      <c r="DM8" s="40">
        <v>375.80803215888</v>
      </c>
      <c r="DN8" s="40">
        <v>407.98309331817597</v>
      </c>
      <c r="DO8" s="40">
        <v>399.17899999999997</v>
      </c>
      <c r="DP8" s="40">
        <v>373.59662506945995</v>
      </c>
      <c r="DQ8" s="40">
        <v>380.29241027516798</v>
      </c>
      <c r="DR8" s="40">
        <v>392.91258873939398</v>
      </c>
      <c r="DS8" s="40">
        <v>421.76700000000005</v>
      </c>
      <c r="DT8" s="40">
        <v>445.488</v>
      </c>
      <c r="DU8" s="41">
        <v>459.09419428400008</v>
      </c>
      <c r="DV8" s="41">
        <v>441.30999999999995</v>
      </c>
      <c r="DW8" s="41">
        <v>450.64800000000002</v>
      </c>
      <c r="DX8" s="41">
        <v>445.99132539999988</v>
      </c>
      <c r="DY8" s="41">
        <v>473.63803785999994</v>
      </c>
      <c r="DZ8" s="41">
        <v>485.63541250000003</v>
      </c>
      <c r="EA8" s="41">
        <v>486.03712000000002</v>
      </c>
      <c r="EB8" s="41">
        <v>452.9031599999999</v>
      </c>
      <c r="EC8" s="41">
        <f>+EC9+EC10-EC11</f>
        <v>449.08299999999997</v>
      </c>
      <c r="ED8" s="41">
        <v>437.49475200000006</v>
      </c>
      <c r="EE8" s="59">
        <v>465.95013219999993</v>
      </c>
      <c r="EF8" s="59">
        <v>481.97540234500002</v>
      </c>
      <c r="EG8" s="59">
        <v>462.49299999999999</v>
      </c>
      <c r="EH8" s="59">
        <v>473.20398377600009</v>
      </c>
      <c r="EI8" s="59">
        <v>475.84400000000005</v>
      </c>
      <c r="EJ8" s="59">
        <v>459.85899999999998</v>
      </c>
      <c r="EK8" s="59">
        <v>503.22699999999998</v>
      </c>
      <c r="EL8" s="59">
        <v>516.95330837999995</v>
      </c>
      <c r="EM8" s="59">
        <v>586.39305714</v>
      </c>
      <c r="EN8" s="59">
        <v>593.44530957599989</v>
      </c>
      <c r="EO8" s="59">
        <v>600.69692035200001</v>
      </c>
      <c r="EP8" s="59">
        <v>603.13125878100016</v>
      </c>
      <c r="EQ8" s="59">
        <v>654.16327614700003</v>
      </c>
      <c r="ER8" s="59">
        <v>637.5317364980001</v>
      </c>
      <c r="ES8" s="59">
        <v>626.83965965099992</v>
      </c>
      <c r="ET8" s="59">
        <v>638.74446534399988</v>
      </c>
      <c r="EU8" s="59">
        <v>641.32235030199035</v>
      </c>
      <c r="EV8" s="59">
        <v>634.1153403120187</v>
      </c>
      <c r="EW8" s="59">
        <v>653.49280873743373</v>
      </c>
      <c r="EX8" s="59">
        <v>636.16458570299994</v>
      </c>
      <c r="EY8" s="59">
        <v>662.12351162670791</v>
      </c>
      <c r="EZ8" s="58">
        <v>651.65870606975545</v>
      </c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</row>
    <row r="9" spans="1:321" ht="14.25" x14ac:dyDescent="0.2">
      <c r="B9" s="9"/>
      <c r="C9" s="18" t="s">
        <v>35</v>
      </c>
      <c r="D9" s="42">
        <v>172.934</v>
      </c>
      <c r="E9" s="42">
        <v>177.476</v>
      </c>
      <c r="F9" s="42">
        <v>191.06799999999998</v>
      </c>
      <c r="G9" s="42">
        <v>193.17099999999999</v>
      </c>
      <c r="H9" s="42">
        <v>211.077</v>
      </c>
      <c r="I9" s="42">
        <v>206.17999999999995</v>
      </c>
      <c r="J9" s="42">
        <v>219.40799999999999</v>
      </c>
      <c r="K9" s="42">
        <v>226.25399999999999</v>
      </c>
      <c r="L9" s="42">
        <v>222.49199999999999</v>
      </c>
      <c r="M9" s="42">
        <v>241.05099999999999</v>
      </c>
      <c r="N9" s="42">
        <v>236.45099999999999</v>
      </c>
      <c r="O9" s="42">
        <v>271.858</v>
      </c>
      <c r="P9" s="42">
        <v>271.77099999999996</v>
      </c>
      <c r="Q9" s="42">
        <v>270.89</v>
      </c>
      <c r="R9" s="42">
        <v>264.26499999999999</v>
      </c>
      <c r="S9" s="42">
        <v>264.76899999999995</v>
      </c>
      <c r="T9" s="42">
        <v>276.60300000000001</v>
      </c>
      <c r="U9" s="42">
        <v>325.44899999999996</v>
      </c>
      <c r="V9" s="42">
        <v>353.39099999999996</v>
      </c>
      <c r="W9" s="42">
        <v>361.87499999999994</v>
      </c>
      <c r="X9" s="42">
        <v>374.04000000000008</v>
      </c>
      <c r="Y9" s="42">
        <v>358.30900000000003</v>
      </c>
      <c r="Z9" s="42">
        <v>343.07600000000002</v>
      </c>
      <c r="AA9" s="42">
        <v>356.45900000000006</v>
      </c>
      <c r="AB9" s="42">
        <v>327.76499999999999</v>
      </c>
      <c r="AC9" s="42">
        <v>308.95799999999997</v>
      </c>
      <c r="AD9" s="42">
        <v>287.096</v>
      </c>
      <c r="AE9" s="42">
        <v>296.82899999999995</v>
      </c>
      <c r="AF9" s="42">
        <v>291.83099999999996</v>
      </c>
      <c r="AG9" s="42">
        <v>270.10000000000002</v>
      </c>
      <c r="AH9" s="42">
        <v>278.887</v>
      </c>
      <c r="AI9" s="42">
        <v>261.36199999999997</v>
      </c>
      <c r="AJ9" s="42">
        <v>230.69199999999998</v>
      </c>
      <c r="AK9" s="42">
        <v>228.941</v>
      </c>
      <c r="AL9" s="42">
        <v>241.51699999999997</v>
      </c>
      <c r="AM9" s="42">
        <v>253.40599999999998</v>
      </c>
      <c r="AN9" s="43">
        <v>254.37699999999995</v>
      </c>
      <c r="AO9" s="42">
        <v>253.22500000000002</v>
      </c>
      <c r="AP9" s="42">
        <v>222.86799999999999</v>
      </c>
      <c r="AQ9" s="42">
        <v>226.25099999999998</v>
      </c>
      <c r="AR9" s="42">
        <v>258.18700000000001</v>
      </c>
      <c r="AS9" s="42">
        <v>277.18299999999994</v>
      </c>
      <c r="AT9" s="42">
        <v>274.10599999999999</v>
      </c>
      <c r="AU9" s="42">
        <v>275.84199999999998</v>
      </c>
      <c r="AV9" s="42">
        <v>256.50199999999995</v>
      </c>
      <c r="AW9" s="42">
        <v>242.60099999999997</v>
      </c>
      <c r="AX9" s="42">
        <v>226.614</v>
      </c>
      <c r="AY9" s="42">
        <v>245.988</v>
      </c>
      <c r="AZ9" s="42">
        <v>252.23400000000001</v>
      </c>
      <c r="BA9" s="42">
        <v>230.52699999999999</v>
      </c>
      <c r="BB9" s="42">
        <v>217.00599999999997</v>
      </c>
      <c r="BC9" s="42">
        <v>208.73099999999999</v>
      </c>
      <c r="BD9" s="42">
        <v>235.02699999999999</v>
      </c>
      <c r="BE9" s="42">
        <v>227.976</v>
      </c>
      <c r="BF9" s="42">
        <v>229.62099999999998</v>
      </c>
      <c r="BG9" s="42">
        <v>230.49300000000002</v>
      </c>
      <c r="BH9" s="42">
        <v>254.18199999999999</v>
      </c>
      <c r="BI9" s="42">
        <v>247.53199999999998</v>
      </c>
      <c r="BJ9" s="42">
        <v>256.90100000000001</v>
      </c>
      <c r="BK9" s="42">
        <v>254.07299999999998</v>
      </c>
      <c r="BL9" s="42">
        <v>259.87899999999996</v>
      </c>
      <c r="BM9" s="42">
        <v>264.80299999999994</v>
      </c>
      <c r="BN9" s="42">
        <v>243.673</v>
      </c>
      <c r="BO9" s="42">
        <v>257.44499999999999</v>
      </c>
      <c r="BP9" s="42">
        <v>260.351</v>
      </c>
      <c r="BQ9" s="42">
        <v>254.86899999999997</v>
      </c>
      <c r="BR9" s="42">
        <v>257.697</v>
      </c>
      <c r="BS9" s="42">
        <v>243.94499999999996</v>
      </c>
      <c r="BT9" s="42">
        <v>221.32599999999999</v>
      </c>
      <c r="BU9" s="42">
        <v>216.05199999999996</v>
      </c>
      <c r="BV9" s="42">
        <v>208.93200000000002</v>
      </c>
      <c r="BW9" s="43">
        <v>199.529</v>
      </c>
      <c r="BX9" s="43">
        <v>199.43399999999997</v>
      </c>
      <c r="BY9" s="42">
        <v>206.34399999999997</v>
      </c>
      <c r="BZ9" s="42">
        <v>244.09019354990485</v>
      </c>
      <c r="CA9" s="42">
        <v>257.96912892108412</v>
      </c>
      <c r="CB9" s="42">
        <v>267.21282643927918</v>
      </c>
      <c r="CC9" s="42">
        <v>311.16309201795497</v>
      </c>
      <c r="CD9" s="42">
        <v>331.98211915666502</v>
      </c>
      <c r="CE9" s="42">
        <v>311.76626435815615</v>
      </c>
      <c r="CF9" s="42">
        <v>315.28651097938007</v>
      </c>
      <c r="CG9" s="42">
        <v>297.91995379671721</v>
      </c>
      <c r="CH9" s="42">
        <v>285.67052021876833</v>
      </c>
      <c r="CI9" s="42">
        <v>291.4691017818194</v>
      </c>
      <c r="CJ9" s="42">
        <v>307.09336722226709</v>
      </c>
      <c r="CK9" s="42">
        <v>294.75150531914284</v>
      </c>
      <c r="CL9" s="42">
        <v>280.21896843832144</v>
      </c>
      <c r="CM9" s="42">
        <v>258.24582963077</v>
      </c>
      <c r="CN9" s="42">
        <v>250.88717984815514</v>
      </c>
      <c r="CO9" s="42">
        <v>256.16508880525919</v>
      </c>
      <c r="CP9" s="42">
        <v>264.89667336383405</v>
      </c>
      <c r="CQ9" s="42">
        <v>250.92987093278879</v>
      </c>
      <c r="CR9" s="42">
        <v>238.54991300760844</v>
      </c>
      <c r="CS9" s="42">
        <v>215.06845316773735</v>
      </c>
      <c r="CT9" s="42">
        <v>205.52266301102799</v>
      </c>
      <c r="CU9" s="42">
        <v>229.51307860838224</v>
      </c>
      <c r="CV9" s="42">
        <v>249.34370608508399</v>
      </c>
      <c r="CW9" s="42">
        <v>260.04646290313798</v>
      </c>
      <c r="CX9" s="42">
        <v>253.72079401129358</v>
      </c>
      <c r="CY9" s="42">
        <v>264.18501819055302</v>
      </c>
      <c r="CZ9" s="42">
        <v>277.101</v>
      </c>
      <c r="DA9" s="42">
        <v>290.1666314492</v>
      </c>
      <c r="DB9" s="42">
        <v>304.27239859999997</v>
      </c>
      <c r="DC9" s="42">
        <v>334.70704582801085</v>
      </c>
      <c r="DD9" s="42">
        <v>319.14575936975001</v>
      </c>
      <c r="DE9" s="42">
        <v>317.93619986647042</v>
      </c>
      <c r="DF9" s="42">
        <v>304.45987326380492</v>
      </c>
      <c r="DG9" s="42">
        <v>311.90961708488601</v>
      </c>
      <c r="DH9" s="42">
        <v>322.408399324485</v>
      </c>
      <c r="DI9" s="42">
        <v>325.5789870808</v>
      </c>
      <c r="DJ9" s="42">
        <v>344.89217004849917</v>
      </c>
      <c r="DK9" s="42">
        <v>359.47427477648961</v>
      </c>
      <c r="DL9" s="42">
        <v>397.17713098471</v>
      </c>
      <c r="DM9" s="42">
        <v>399.05736259751995</v>
      </c>
      <c r="DN9" s="42">
        <v>414.44134955483787</v>
      </c>
      <c r="DO9" s="42">
        <v>418.72699999999998</v>
      </c>
      <c r="DP9" s="42">
        <v>394.84840187443996</v>
      </c>
      <c r="DQ9" s="42">
        <v>388.47429109395193</v>
      </c>
      <c r="DR9" s="42">
        <v>397.23367583154624</v>
      </c>
      <c r="DS9" s="42">
        <v>426.3</v>
      </c>
      <c r="DT9" s="42">
        <v>463.18400000000003</v>
      </c>
      <c r="DU9" s="54">
        <v>469.40063550620005</v>
      </c>
      <c r="DV9" s="54">
        <v>446.84399999999999</v>
      </c>
      <c r="DW9" s="54">
        <v>447.065</v>
      </c>
      <c r="DX9" s="54">
        <v>452.5060499999999</v>
      </c>
      <c r="DY9" s="54">
        <v>490.70708392</v>
      </c>
      <c r="DZ9" s="54">
        <v>485.47844999999995</v>
      </c>
      <c r="EA9" s="54">
        <v>484.50713200000001</v>
      </c>
      <c r="EB9" s="54">
        <v>461.94777599999998</v>
      </c>
      <c r="EC9" s="54">
        <v>479.55799999999999</v>
      </c>
      <c r="ED9" s="54">
        <v>466.60524720000001</v>
      </c>
      <c r="EE9" s="54">
        <v>466.06390920000001</v>
      </c>
      <c r="EF9" s="54">
        <v>489.18893417000004</v>
      </c>
      <c r="EG9" s="54">
        <v>476.81799999999998</v>
      </c>
      <c r="EH9" s="54">
        <v>500.60584036800009</v>
      </c>
      <c r="EI9" s="54">
        <v>557.92600000000004</v>
      </c>
      <c r="EJ9" s="54">
        <v>550.17999999999995</v>
      </c>
      <c r="EK9" s="54">
        <v>594.27200000000005</v>
      </c>
      <c r="EL9" s="54">
        <v>599.48439664</v>
      </c>
      <c r="EM9" s="54">
        <v>671.87647507999998</v>
      </c>
      <c r="EN9" s="54">
        <v>684.82216187199992</v>
      </c>
      <c r="EO9" s="54">
        <v>693.47939014399992</v>
      </c>
      <c r="EP9" s="54">
        <v>689.56251072800012</v>
      </c>
      <c r="EQ9" s="54">
        <v>729.54710693600009</v>
      </c>
      <c r="ER9" s="54">
        <v>733.10021582400009</v>
      </c>
      <c r="ES9" s="54">
        <v>720.01904728799991</v>
      </c>
      <c r="ET9" s="54">
        <v>718.57846227199991</v>
      </c>
      <c r="EU9" s="54">
        <v>720.6566863884816</v>
      </c>
      <c r="EV9" s="54">
        <v>714.46734226488115</v>
      </c>
      <c r="EW9" s="54">
        <v>732.70137864463368</v>
      </c>
      <c r="EX9" s="54">
        <v>712.87246516199991</v>
      </c>
      <c r="EY9" s="54">
        <v>785.77953054911063</v>
      </c>
      <c r="EZ9" s="19">
        <v>774.36293649141078</v>
      </c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</row>
    <row r="10" spans="1:321" x14ac:dyDescent="0.2">
      <c r="B10" s="9"/>
      <c r="C10" s="18" t="s">
        <v>3</v>
      </c>
      <c r="D10" s="42">
        <v>67.36099999999999</v>
      </c>
      <c r="E10" s="42">
        <v>64.578999999999994</v>
      </c>
      <c r="F10" s="42">
        <v>62.371999999999986</v>
      </c>
      <c r="G10" s="42">
        <v>61.263000000000005</v>
      </c>
      <c r="H10" s="42">
        <v>59.492999999999995</v>
      </c>
      <c r="I10" s="42">
        <v>62.818999999999988</v>
      </c>
      <c r="J10" s="42">
        <v>62.483000000000004</v>
      </c>
      <c r="K10" s="42">
        <v>58.770999999999994</v>
      </c>
      <c r="L10" s="42">
        <v>51.945999999999998</v>
      </c>
      <c r="M10" s="42">
        <v>61.68</v>
      </c>
      <c r="N10" s="42">
        <v>78.908000000000001</v>
      </c>
      <c r="O10" s="42">
        <v>83.186999999999983</v>
      </c>
      <c r="P10" s="42">
        <v>74.484000000000009</v>
      </c>
      <c r="Q10" s="42">
        <v>69.441999999999993</v>
      </c>
      <c r="R10" s="42">
        <v>62.198</v>
      </c>
      <c r="S10" s="42">
        <v>53.315999999999988</v>
      </c>
      <c r="T10" s="42">
        <v>51.048000000000002</v>
      </c>
      <c r="U10" s="42">
        <v>54.375999999999991</v>
      </c>
      <c r="V10" s="42">
        <v>51.731999999999999</v>
      </c>
      <c r="W10" s="42">
        <v>53.658999999999999</v>
      </c>
      <c r="X10" s="42">
        <v>52.777999999999999</v>
      </c>
      <c r="Y10" s="42">
        <v>50.890999999999998</v>
      </c>
      <c r="Z10" s="42">
        <v>49.119</v>
      </c>
      <c r="AA10" s="42">
        <v>57.522000000000006</v>
      </c>
      <c r="AB10" s="42">
        <v>56.138999999999996</v>
      </c>
      <c r="AC10" s="42">
        <v>75.647999999999996</v>
      </c>
      <c r="AD10" s="42">
        <v>61.788999999999994</v>
      </c>
      <c r="AE10" s="42">
        <v>89.880999999999986</v>
      </c>
      <c r="AF10" s="42">
        <v>67.253999999999991</v>
      </c>
      <c r="AG10" s="42">
        <v>77.804000000000002</v>
      </c>
      <c r="AH10" s="42">
        <v>74.449999999999989</v>
      </c>
      <c r="AI10" s="42">
        <v>75.461999999999989</v>
      </c>
      <c r="AJ10" s="42">
        <v>75.897000000000006</v>
      </c>
      <c r="AK10" s="42">
        <v>75.266999999999996</v>
      </c>
      <c r="AL10" s="42">
        <v>96.858000000000004</v>
      </c>
      <c r="AM10" s="42">
        <v>85.432000000000002</v>
      </c>
      <c r="AN10" s="43">
        <v>88.237999999999985</v>
      </c>
      <c r="AO10" s="42">
        <v>68.60499999999999</v>
      </c>
      <c r="AP10" s="42">
        <v>68.947999999999993</v>
      </c>
      <c r="AQ10" s="42">
        <v>63.245999999999995</v>
      </c>
      <c r="AR10" s="42">
        <v>64.856999999999999</v>
      </c>
      <c r="AS10" s="42">
        <v>71.040999999999997</v>
      </c>
      <c r="AT10" s="42">
        <v>69.926000000000002</v>
      </c>
      <c r="AU10" s="42">
        <v>68.694999999999993</v>
      </c>
      <c r="AV10" s="42">
        <v>74.207999999999998</v>
      </c>
      <c r="AW10" s="42">
        <v>72.801000000000002</v>
      </c>
      <c r="AX10" s="42">
        <v>79.228999999999985</v>
      </c>
      <c r="AY10" s="42">
        <v>76.374999999999986</v>
      </c>
      <c r="AZ10" s="42">
        <v>68.393000000000001</v>
      </c>
      <c r="BA10" s="42">
        <v>61.421000000000006</v>
      </c>
      <c r="BB10" s="42">
        <v>59.96</v>
      </c>
      <c r="BC10" s="42">
        <v>63.731000000000002</v>
      </c>
      <c r="BD10" s="42">
        <v>63.544999999999995</v>
      </c>
      <c r="BE10" s="42">
        <v>68.653999999999996</v>
      </c>
      <c r="BF10" s="42">
        <v>69.884999999999991</v>
      </c>
      <c r="BG10" s="42">
        <v>62.028000000000006</v>
      </c>
      <c r="BH10" s="42">
        <v>70.463999999999999</v>
      </c>
      <c r="BI10" s="42">
        <v>70.548000000000002</v>
      </c>
      <c r="BJ10" s="42">
        <v>83.8</v>
      </c>
      <c r="BK10" s="42">
        <v>88.258999999999986</v>
      </c>
      <c r="BL10" s="42">
        <v>81.451999999999984</v>
      </c>
      <c r="BM10" s="42">
        <v>75.353999999999999</v>
      </c>
      <c r="BN10" s="42">
        <v>230.69799999999998</v>
      </c>
      <c r="BO10" s="42">
        <v>231.12800000000001</v>
      </c>
      <c r="BP10" s="42">
        <v>228.53800000000001</v>
      </c>
      <c r="BQ10" s="42">
        <v>251.70699999999999</v>
      </c>
      <c r="BR10" s="42">
        <v>285.35099999999989</v>
      </c>
      <c r="BS10" s="42">
        <v>267.35599999999999</v>
      </c>
      <c r="BT10" s="42">
        <v>137.40699999999998</v>
      </c>
      <c r="BU10" s="42">
        <v>163.59199999999998</v>
      </c>
      <c r="BV10" s="42">
        <v>144.60600000000002</v>
      </c>
      <c r="BW10" s="43">
        <v>156.17500000000001</v>
      </c>
      <c r="BX10" s="43">
        <v>145.005</v>
      </c>
      <c r="BY10" s="42">
        <v>146.08100000000002</v>
      </c>
      <c r="BZ10" s="42">
        <v>144.43600000000001</v>
      </c>
      <c r="CA10" s="42">
        <v>139.501</v>
      </c>
      <c r="CB10" s="42">
        <v>143.62299999999999</v>
      </c>
      <c r="CC10" s="42">
        <v>148.92400000000001</v>
      </c>
      <c r="CD10" s="42">
        <v>146.547</v>
      </c>
      <c r="CE10" s="42">
        <v>126.13699999999999</v>
      </c>
      <c r="CF10" s="42">
        <v>138.83699999999999</v>
      </c>
      <c r="CG10" s="42">
        <v>153.50700000000001</v>
      </c>
      <c r="CH10" s="42">
        <v>150.261</v>
      </c>
      <c r="CI10" s="42">
        <v>160.62299999999996</v>
      </c>
      <c r="CJ10" s="42">
        <v>158.69</v>
      </c>
      <c r="CK10" s="42">
        <v>137.90800000000002</v>
      </c>
      <c r="CL10" s="42">
        <v>177.06799999999998</v>
      </c>
      <c r="CM10" s="42">
        <v>178.28399999999999</v>
      </c>
      <c r="CN10" s="42">
        <v>189.86600000000001</v>
      </c>
      <c r="CO10" s="42">
        <v>172.59600000000003</v>
      </c>
      <c r="CP10" s="42">
        <v>165.084</v>
      </c>
      <c r="CQ10" s="42">
        <v>170.029</v>
      </c>
      <c r="CR10" s="42">
        <v>149.76299999999998</v>
      </c>
      <c r="CS10" s="42">
        <v>141.27599999999998</v>
      </c>
      <c r="CT10" s="42">
        <v>144.78999999999996</v>
      </c>
      <c r="CU10" s="42">
        <v>150.31399999999999</v>
      </c>
      <c r="CV10" s="42">
        <v>120.255</v>
      </c>
      <c r="CW10" s="42">
        <v>165.809</v>
      </c>
      <c r="CX10" s="42">
        <v>153.04</v>
      </c>
      <c r="CY10" s="42">
        <v>164.78599999999997</v>
      </c>
      <c r="CZ10" s="42">
        <v>198.602</v>
      </c>
      <c r="DA10" s="42">
        <v>175.31399999999999</v>
      </c>
      <c r="DB10" s="42">
        <v>184.273</v>
      </c>
      <c r="DC10" s="42">
        <v>224.73900000000003</v>
      </c>
      <c r="DD10" s="42">
        <v>179.97200000000001</v>
      </c>
      <c r="DE10" s="42">
        <v>186.63200000000001</v>
      </c>
      <c r="DF10" s="42">
        <v>236.67700000000002</v>
      </c>
      <c r="DG10" s="42">
        <v>222.84199999999998</v>
      </c>
      <c r="DH10" s="42">
        <v>190.15799999999999</v>
      </c>
      <c r="DI10" s="42">
        <v>188.304</v>
      </c>
      <c r="DJ10" s="42">
        <v>129.63899999999998</v>
      </c>
      <c r="DK10" s="42">
        <v>127.05199999999999</v>
      </c>
      <c r="DL10" s="42">
        <v>112.58</v>
      </c>
      <c r="DM10" s="42">
        <v>125.32099999999998</v>
      </c>
      <c r="DN10" s="42">
        <v>139.13900000000001</v>
      </c>
      <c r="DO10" s="42">
        <v>112.122</v>
      </c>
      <c r="DP10" s="42">
        <v>119.02499999999999</v>
      </c>
      <c r="DQ10" s="42">
        <v>128.18600000000001</v>
      </c>
      <c r="DR10" s="42">
        <v>116.13500000000001</v>
      </c>
      <c r="DS10" s="42">
        <v>112.131</v>
      </c>
      <c r="DT10" s="42">
        <v>101.43600000000002</v>
      </c>
      <c r="DU10" s="54">
        <v>102.303</v>
      </c>
      <c r="DV10" s="54">
        <v>174.30699999999999</v>
      </c>
      <c r="DW10" s="54">
        <v>184.852</v>
      </c>
      <c r="DX10" s="54">
        <v>167.34100000000001</v>
      </c>
      <c r="DY10" s="54">
        <v>162.62999999999997</v>
      </c>
      <c r="DZ10" s="54">
        <v>186.07500000000002</v>
      </c>
      <c r="EA10" s="54">
        <v>179.45</v>
      </c>
      <c r="EB10" s="54">
        <v>173.41599999999994</v>
      </c>
      <c r="EC10" s="54">
        <v>130.98500000000001</v>
      </c>
      <c r="ED10" s="54">
        <v>135.86000000000001</v>
      </c>
      <c r="EE10" s="54">
        <v>150.13155999999998</v>
      </c>
      <c r="EF10" s="54">
        <v>139.4</v>
      </c>
      <c r="EG10" s="54">
        <v>138.06200000000001</v>
      </c>
      <c r="EH10" s="54">
        <v>118.979</v>
      </c>
      <c r="EI10" s="54">
        <v>128.976</v>
      </c>
      <c r="EJ10" s="54">
        <v>129.239</v>
      </c>
      <c r="EK10" s="54">
        <v>149.16599999999997</v>
      </c>
      <c r="EL10" s="54">
        <v>158.506</v>
      </c>
      <c r="EM10" s="54">
        <v>138.96</v>
      </c>
      <c r="EN10" s="54">
        <v>172.31</v>
      </c>
      <c r="EO10" s="54">
        <v>156.89500000000041</v>
      </c>
      <c r="EP10" s="54">
        <v>159.21100000000001</v>
      </c>
      <c r="EQ10" s="54">
        <v>167.35399999999996</v>
      </c>
      <c r="ER10" s="54">
        <v>156.82899999999998</v>
      </c>
      <c r="ES10" s="54">
        <v>146.22999999999996</v>
      </c>
      <c r="ET10" s="54">
        <v>159.96799999999999</v>
      </c>
      <c r="EU10" s="54">
        <v>151.97900000000001</v>
      </c>
      <c r="EV10" s="54">
        <v>147.958</v>
      </c>
      <c r="EW10" s="54">
        <v>185.994</v>
      </c>
      <c r="EX10" s="54">
        <v>184.678</v>
      </c>
      <c r="EY10" s="54">
        <v>176.87366000000003</v>
      </c>
      <c r="EZ10" s="19">
        <v>184.09773000000001</v>
      </c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</row>
    <row r="11" spans="1:321" ht="14.25" x14ac:dyDescent="0.2">
      <c r="B11" s="9"/>
      <c r="C11" s="18" t="s">
        <v>4</v>
      </c>
      <c r="D11" s="42">
        <v>82.408000000000001</v>
      </c>
      <c r="E11" s="42">
        <v>77.664000000000001</v>
      </c>
      <c r="F11" s="42">
        <v>73.260000000000005</v>
      </c>
      <c r="G11" s="42">
        <v>72.124000000000009</v>
      </c>
      <c r="H11" s="42">
        <v>72.759999999999991</v>
      </c>
      <c r="I11" s="42">
        <v>68.820000000000007</v>
      </c>
      <c r="J11" s="42">
        <v>68.564999999999998</v>
      </c>
      <c r="K11" s="42">
        <v>79.52</v>
      </c>
      <c r="L11" s="42">
        <v>83.022999999999996</v>
      </c>
      <c r="M11" s="42">
        <v>81.095999999999989</v>
      </c>
      <c r="N11" s="42">
        <v>104.75499999999998</v>
      </c>
      <c r="O11" s="42">
        <v>94.257000000000019</v>
      </c>
      <c r="P11" s="42">
        <v>99.751999999999995</v>
      </c>
      <c r="Q11" s="42">
        <v>100.241</v>
      </c>
      <c r="R11" s="42">
        <v>88.599000000000004</v>
      </c>
      <c r="S11" s="42">
        <v>85.429999999999993</v>
      </c>
      <c r="T11" s="42">
        <v>93.929000000000002</v>
      </c>
      <c r="U11" s="42">
        <v>91.037999999999982</v>
      </c>
      <c r="V11" s="42">
        <v>90.317999999999998</v>
      </c>
      <c r="W11" s="42">
        <v>91.081000000000003</v>
      </c>
      <c r="X11" s="42">
        <v>87</v>
      </c>
      <c r="Y11" s="42">
        <v>85.364000000000004</v>
      </c>
      <c r="Z11" s="42">
        <v>84.025999999999982</v>
      </c>
      <c r="AA11" s="42">
        <v>92.031999999999996</v>
      </c>
      <c r="AB11" s="42">
        <v>85.147999999999996</v>
      </c>
      <c r="AC11" s="42">
        <v>88.085000000000008</v>
      </c>
      <c r="AD11" s="42">
        <v>82.200999999999993</v>
      </c>
      <c r="AE11" s="42">
        <v>101.71699999999998</v>
      </c>
      <c r="AF11" s="42">
        <v>83.724999999999994</v>
      </c>
      <c r="AG11" s="42">
        <v>90.61699999999999</v>
      </c>
      <c r="AH11" s="42">
        <v>90.49799999999999</v>
      </c>
      <c r="AI11" s="42">
        <v>89.216999999999999</v>
      </c>
      <c r="AJ11" s="42">
        <v>111.68917644</v>
      </c>
      <c r="AK11" s="42">
        <v>114.30194159999999</v>
      </c>
      <c r="AL11" s="42">
        <v>123.12877232</v>
      </c>
      <c r="AM11" s="42">
        <v>123.56877575999999</v>
      </c>
      <c r="AN11" s="43">
        <v>127.67151928000001</v>
      </c>
      <c r="AO11" s="42">
        <v>118.926061</v>
      </c>
      <c r="AP11" s="42">
        <v>116.76901338</v>
      </c>
      <c r="AQ11" s="42">
        <v>117.49554129999999</v>
      </c>
      <c r="AR11" s="42">
        <v>115.51762904</v>
      </c>
      <c r="AS11" s="42">
        <v>119.68917070000001</v>
      </c>
      <c r="AT11" s="42">
        <v>126.76263905999998</v>
      </c>
      <c r="AU11" s="42">
        <v>134.87388998</v>
      </c>
      <c r="AV11" s="42">
        <v>138.76147354</v>
      </c>
      <c r="AW11" s="42">
        <v>125.87549768</v>
      </c>
      <c r="AX11" s="42">
        <v>153.17432743999998</v>
      </c>
      <c r="AY11" s="42">
        <v>131.77223007999999</v>
      </c>
      <c r="AZ11" s="42">
        <v>116.19128243999998</v>
      </c>
      <c r="BA11" s="42">
        <v>103.14197206</v>
      </c>
      <c r="BB11" s="42">
        <v>107.48304616</v>
      </c>
      <c r="BC11" s="42">
        <v>97.533581999999996</v>
      </c>
      <c r="BD11" s="42">
        <v>123.46089823999999</v>
      </c>
      <c r="BE11" s="42">
        <v>116.74503396</v>
      </c>
      <c r="BF11" s="42">
        <v>112.47509322400001</v>
      </c>
      <c r="BG11" s="42">
        <v>127.848045472</v>
      </c>
      <c r="BH11" s="42">
        <v>118.76820768</v>
      </c>
      <c r="BI11" s="42">
        <v>120.89469783999999</v>
      </c>
      <c r="BJ11" s="42">
        <v>126.59974023999999</v>
      </c>
      <c r="BK11" s="42">
        <v>125.95175999999999</v>
      </c>
      <c r="BL11" s="42">
        <v>120.0092592</v>
      </c>
      <c r="BM11" s="42">
        <v>117.62512720000001</v>
      </c>
      <c r="BN11" s="42">
        <v>188.97611531999999</v>
      </c>
      <c r="BO11" s="42">
        <v>187.55896515999999</v>
      </c>
      <c r="BP11" s="42">
        <v>190.37294224549817</v>
      </c>
      <c r="BQ11" s="42">
        <v>205.39537547999998</v>
      </c>
      <c r="BR11" s="42">
        <v>270.70235079999998</v>
      </c>
      <c r="BS11" s="42">
        <v>252.53937839999998</v>
      </c>
      <c r="BT11" s="42">
        <v>199.25302720000002</v>
      </c>
      <c r="BU11" s="42">
        <v>218.49622091999998</v>
      </c>
      <c r="BV11" s="42">
        <v>217.6284416</v>
      </c>
      <c r="BW11" s="43">
        <v>216.54699431999998</v>
      </c>
      <c r="BX11" s="43">
        <v>216.1787368</v>
      </c>
      <c r="BY11" s="42">
        <v>228.71379552000002</v>
      </c>
      <c r="BZ11" s="42">
        <v>264.85335840723155</v>
      </c>
      <c r="CA11" s="42">
        <v>268.24641725279076</v>
      </c>
      <c r="CB11" s="42">
        <v>279.93982748904193</v>
      </c>
      <c r="CC11" s="42">
        <v>279.62423598135376</v>
      </c>
      <c r="CD11" s="42">
        <v>269.33015257727982</v>
      </c>
      <c r="CE11" s="42">
        <v>252.19948906342026</v>
      </c>
      <c r="CF11" s="42">
        <v>267.56974832127639</v>
      </c>
      <c r="CG11" s="42">
        <v>259.84049898806592</v>
      </c>
      <c r="CH11" s="42">
        <v>251.75506876799764</v>
      </c>
      <c r="CI11" s="42">
        <v>257.20566707402423</v>
      </c>
      <c r="CJ11" s="42">
        <v>251.38825581261077</v>
      </c>
      <c r="CK11" s="42">
        <v>251.84977752011818</v>
      </c>
      <c r="CL11" s="42">
        <v>309.33975315677736</v>
      </c>
      <c r="CM11" s="42">
        <v>306.21152709720332</v>
      </c>
      <c r="CN11" s="42">
        <v>313.4467293458473</v>
      </c>
      <c r="CO11" s="42">
        <v>278.51737319919744</v>
      </c>
      <c r="CP11" s="42">
        <v>263.11543016493397</v>
      </c>
      <c r="CQ11" s="42">
        <v>257.7361845726582</v>
      </c>
      <c r="CR11" s="42">
        <v>239.65059198095514</v>
      </c>
      <c r="CS11" s="42">
        <v>245.08678332353691</v>
      </c>
      <c r="CT11" s="42">
        <v>241.75609990445281</v>
      </c>
      <c r="CU11" s="42">
        <v>236.3577821378351</v>
      </c>
      <c r="CV11" s="42">
        <v>225.62121247248399</v>
      </c>
      <c r="CW11" s="42">
        <v>275.21435085743798</v>
      </c>
      <c r="CX11" s="42">
        <v>270.75886412426837</v>
      </c>
      <c r="CY11" s="42">
        <v>274.14946784261315</v>
      </c>
      <c r="CZ11" s="42">
        <v>312.58</v>
      </c>
      <c r="DA11" s="42">
        <v>266.22486871989997</v>
      </c>
      <c r="DB11" s="42">
        <v>267.384519415</v>
      </c>
      <c r="DC11" s="42">
        <v>283.42513988397241</v>
      </c>
      <c r="DD11" s="42">
        <v>246.03567794700004</v>
      </c>
      <c r="DE11" s="42">
        <v>253.72969211863042</v>
      </c>
      <c r="DF11" s="42">
        <v>248.68130717938732</v>
      </c>
      <c r="DG11" s="42">
        <v>241.49771200067363</v>
      </c>
      <c r="DH11" s="42">
        <v>221.65552331695716</v>
      </c>
      <c r="DI11" s="42">
        <v>221.24261210509997</v>
      </c>
      <c r="DJ11" s="42">
        <v>160.57779688934244</v>
      </c>
      <c r="DK11" s="42">
        <v>162.84062097260642</v>
      </c>
      <c r="DL11" s="42">
        <v>155.48205108097</v>
      </c>
      <c r="DM11" s="42">
        <v>148.57033043863999</v>
      </c>
      <c r="DN11" s="42">
        <v>145.59725623666193</v>
      </c>
      <c r="DO11" s="42">
        <v>131.66999999999999</v>
      </c>
      <c r="DP11" s="42">
        <v>140.27677680498002</v>
      </c>
      <c r="DQ11" s="42">
        <v>136.36788081878402</v>
      </c>
      <c r="DR11" s="42">
        <v>120.45608709215229</v>
      </c>
      <c r="DS11" s="42">
        <v>116.664</v>
      </c>
      <c r="DT11" s="42">
        <v>119.13200000000001</v>
      </c>
      <c r="DU11" s="54">
        <v>112.60944122219999</v>
      </c>
      <c r="DV11" s="54">
        <v>179.84100000000001</v>
      </c>
      <c r="DW11" s="54">
        <v>181.26900000000001</v>
      </c>
      <c r="DX11" s="54">
        <v>173.85572459999997</v>
      </c>
      <c r="DY11" s="54">
        <v>179.69904606</v>
      </c>
      <c r="DZ11" s="54">
        <v>185.9180375</v>
      </c>
      <c r="EA11" s="54">
        <v>177.92001199999999</v>
      </c>
      <c r="EB11" s="54">
        <v>182.46061600000002</v>
      </c>
      <c r="EC11" s="54">
        <v>161.46</v>
      </c>
      <c r="ED11" s="54">
        <v>164.97049519999999</v>
      </c>
      <c r="EE11" s="54">
        <v>150.24533700000001</v>
      </c>
      <c r="EF11" s="54">
        <v>146.613531825</v>
      </c>
      <c r="EG11" s="54">
        <v>152.387</v>
      </c>
      <c r="EH11" s="54">
        <v>146.38085659199999</v>
      </c>
      <c r="EI11" s="54">
        <v>211.05799999999999</v>
      </c>
      <c r="EJ11" s="54">
        <v>219.56</v>
      </c>
      <c r="EK11" s="54">
        <v>240.21100000000001</v>
      </c>
      <c r="EL11" s="54">
        <v>241.03708826000002</v>
      </c>
      <c r="EM11" s="54">
        <v>224.44341794000002</v>
      </c>
      <c r="EN11" s="54">
        <v>263.68685229599998</v>
      </c>
      <c r="EO11" s="54">
        <v>249.67746979200041</v>
      </c>
      <c r="EP11" s="54">
        <v>245.64225194700001</v>
      </c>
      <c r="EQ11" s="54">
        <v>242.73783078899999</v>
      </c>
      <c r="ER11" s="54">
        <v>252.397479326</v>
      </c>
      <c r="ES11" s="54">
        <v>239.40938763700001</v>
      </c>
      <c r="ET11" s="54">
        <v>239.80199692800002</v>
      </c>
      <c r="EU11" s="54">
        <v>231.31333608649123</v>
      </c>
      <c r="EV11" s="54">
        <v>228.31000195286242</v>
      </c>
      <c r="EW11" s="54">
        <v>265.20256990719997</v>
      </c>
      <c r="EX11" s="54">
        <v>261.38587945899997</v>
      </c>
      <c r="EY11" s="54">
        <v>300.5296789224027</v>
      </c>
      <c r="EZ11" s="19">
        <v>306.80196042165539</v>
      </c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</row>
    <row r="12" spans="1:321" x14ac:dyDescent="0.2">
      <c r="B12" s="9"/>
      <c r="C12" s="18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4"/>
      <c r="BW12" s="44"/>
      <c r="BX12" s="44"/>
      <c r="DU12" s="44"/>
      <c r="DV12" s="4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19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</row>
    <row r="13" spans="1:321" x14ac:dyDescent="0.2">
      <c r="B13" s="9"/>
      <c r="C13" s="20" t="s">
        <v>36</v>
      </c>
      <c r="D13" s="41">
        <f t="shared" ref="D13:AM13" si="5">+D14-D22+D23</f>
        <v>489.29799999999989</v>
      </c>
      <c r="E13" s="41">
        <f t="shared" si="5"/>
        <v>497.20100000000002</v>
      </c>
      <c r="F13" s="41">
        <f t="shared" si="5"/>
        <v>479.98699999999997</v>
      </c>
      <c r="G13" s="41">
        <f t="shared" si="5"/>
        <v>478.79600000000005</v>
      </c>
      <c r="H13" s="41">
        <f t="shared" si="5"/>
        <v>468.77599999999973</v>
      </c>
      <c r="I13" s="41">
        <f t="shared" si="5"/>
        <v>468.09699999999987</v>
      </c>
      <c r="J13" s="41">
        <f t="shared" si="5"/>
        <v>468.69100000000014</v>
      </c>
      <c r="K13" s="41">
        <f t="shared" si="5"/>
        <v>483.39967343000012</v>
      </c>
      <c r="L13" s="41">
        <f t="shared" si="5"/>
        <v>493.64099999999979</v>
      </c>
      <c r="M13" s="41">
        <f t="shared" si="5"/>
        <v>480.37700000000012</v>
      </c>
      <c r="N13" s="41">
        <f t="shared" si="5"/>
        <v>489.20500000000004</v>
      </c>
      <c r="O13" s="41">
        <f t="shared" si="5"/>
        <v>453.94799999999998</v>
      </c>
      <c r="P13" s="41">
        <f t="shared" si="5"/>
        <v>462.88899999999995</v>
      </c>
      <c r="Q13" s="41">
        <f t="shared" si="5"/>
        <v>479.3359999999999</v>
      </c>
      <c r="R13" s="41">
        <f t="shared" si="5"/>
        <v>478.41399999999993</v>
      </c>
      <c r="S13" s="41">
        <f t="shared" si="5"/>
        <v>495.19499999999994</v>
      </c>
      <c r="T13" s="41">
        <f t="shared" si="5"/>
        <v>507.94699999999989</v>
      </c>
      <c r="U13" s="41">
        <f t="shared" si="5"/>
        <v>452.36199999999997</v>
      </c>
      <c r="V13" s="41">
        <f t="shared" si="5"/>
        <v>442.78699999999998</v>
      </c>
      <c r="W13" s="41">
        <f t="shared" si="5"/>
        <v>435.88299999999992</v>
      </c>
      <c r="X13" s="41">
        <f t="shared" si="5"/>
        <v>416.76099999999985</v>
      </c>
      <c r="Y13" s="41">
        <f t="shared" si="5"/>
        <v>441.77000000000004</v>
      </c>
      <c r="Z13" s="41">
        <f t="shared" si="5"/>
        <v>454.59199999999998</v>
      </c>
      <c r="AA13" s="41">
        <f t="shared" si="5"/>
        <v>438.62699999999995</v>
      </c>
      <c r="AB13" s="41">
        <f t="shared" si="5"/>
        <v>435.86399999999986</v>
      </c>
      <c r="AC13" s="41">
        <f t="shared" si="5"/>
        <v>454.52600000000001</v>
      </c>
      <c r="AD13" s="41">
        <f t="shared" si="5"/>
        <v>480.66899999999998</v>
      </c>
      <c r="AE13" s="41">
        <f t="shared" si="5"/>
        <v>465.75600000000009</v>
      </c>
      <c r="AF13" s="41">
        <f t="shared" si="5"/>
        <v>474.44</v>
      </c>
      <c r="AG13" s="41">
        <f t="shared" si="5"/>
        <v>477.79899999999998</v>
      </c>
      <c r="AH13" s="41">
        <f t="shared" si="5"/>
        <v>479.38799999999992</v>
      </c>
      <c r="AI13" s="41">
        <f t="shared" si="5"/>
        <v>486.49599999999992</v>
      </c>
      <c r="AJ13" s="41">
        <f t="shared" si="5"/>
        <v>528.15217643999972</v>
      </c>
      <c r="AK13" s="41">
        <f t="shared" si="5"/>
        <v>521.91894160000004</v>
      </c>
      <c r="AL13" s="41">
        <f t="shared" si="5"/>
        <v>504.10977231999999</v>
      </c>
      <c r="AM13" s="41">
        <f t="shared" si="5"/>
        <v>498.65977575999989</v>
      </c>
      <c r="AN13" s="41">
        <f t="shared" ref="AN13:AT13" si="6">+AN14-AN22+AN23</f>
        <v>486.2375192799999</v>
      </c>
      <c r="AO13" s="40">
        <f t="shared" si="6"/>
        <v>504.17406099999988</v>
      </c>
      <c r="AP13" s="40">
        <f t="shared" si="6"/>
        <v>522.25301337999986</v>
      </c>
      <c r="AQ13" s="40">
        <f t="shared" si="6"/>
        <v>508.07154129999986</v>
      </c>
      <c r="AR13" s="40">
        <f t="shared" si="6"/>
        <v>488.14562904000002</v>
      </c>
      <c r="AS13" s="40">
        <f t="shared" si="6"/>
        <v>477.24617069999988</v>
      </c>
      <c r="AT13" s="40">
        <f t="shared" si="6"/>
        <v>486.7356390600001</v>
      </c>
      <c r="AU13" s="40">
        <f t="shared" ref="AU13:CE13" si="7">+AU14-AU22+AU23</f>
        <v>491.47788997999999</v>
      </c>
      <c r="AV13" s="40">
        <f t="shared" si="7"/>
        <v>509.38047353999985</v>
      </c>
      <c r="AW13" s="40">
        <f t="shared" si="7"/>
        <v>506.90349767999987</v>
      </c>
      <c r="AX13" s="40">
        <f t="shared" si="7"/>
        <v>525.68332744000008</v>
      </c>
      <c r="AY13" s="40">
        <f t="shared" si="7"/>
        <v>511.60323007999983</v>
      </c>
      <c r="AZ13" s="40">
        <f t="shared" si="7"/>
        <v>492.10128243999992</v>
      </c>
      <c r="BA13" s="40">
        <f>+BA14-BA22+BA23</f>
        <v>512.89797206000003</v>
      </c>
      <c r="BB13" s="40">
        <f t="shared" si="7"/>
        <v>529.76604615999997</v>
      </c>
      <c r="BC13" s="40">
        <f t="shared" si="7"/>
        <v>520.01158200000009</v>
      </c>
      <c r="BD13" s="40">
        <f t="shared" si="7"/>
        <v>522.04389823999998</v>
      </c>
      <c r="BE13" s="40">
        <f t="shared" si="7"/>
        <v>520.47003396000002</v>
      </c>
      <c r="BF13" s="40">
        <f t="shared" si="7"/>
        <v>520.01809322400004</v>
      </c>
      <c r="BG13" s="40">
        <f t="shared" si="7"/>
        <v>524.74404547200004</v>
      </c>
      <c r="BH13" s="40">
        <f t="shared" si="7"/>
        <v>491.96620767999997</v>
      </c>
      <c r="BI13" s="40">
        <f t="shared" si="7"/>
        <v>515.46569783999996</v>
      </c>
      <c r="BJ13" s="40">
        <f t="shared" si="7"/>
        <v>508.99074024000004</v>
      </c>
      <c r="BK13" s="40">
        <f t="shared" si="7"/>
        <v>530.70375999999987</v>
      </c>
      <c r="BL13" s="40">
        <f t="shared" si="7"/>
        <v>530.1672592000001</v>
      </c>
      <c r="BM13" s="40">
        <f t="shared" si="7"/>
        <v>525.25412719999997</v>
      </c>
      <c r="BN13" s="40">
        <f t="shared" si="7"/>
        <v>531.70411531999991</v>
      </c>
      <c r="BO13" s="40">
        <f t="shared" si="7"/>
        <v>513.92896516000008</v>
      </c>
      <c r="BP13" s="40">
        <f t="shared" si="7"/>
        <v>543.10494224549814</v>
      </c>
      <c r="BQ13" s="40">
        <f t="shared" si="7"/>
        <v>530.44237548000001</v>
      </c>
      <c r="BR13" s="40">
        <f t="shared" si="7"/>
        <v>561.46635079999976</v>
      </c>
      <c r="BS13" s="40">
        <f t="shared" si="7"/>
        <v>571.94337839999992</v>
      </c>
      <c r="BT13" s="40">
        <f t="shared" si="7"/>
        <v>611.18002720000015</v>
      </c>
      <c r="BU13" s="40">
        <f t="shared" si="7"/>
        <v>639.18022092000012</v>
      </c>
      <c r="BV13" s="40">
        <f t="shared" si="7"/>
        <v>664.61144160000003</v>
      </c>
      <c r="BW13" s="41">
        <f t="shared" si="7"/>
        <v>679.76699431999998</v>
      </c>
      <c r="BX13" s="41">
        <f t="shared" si="7"/>
        <v>677.62073680000015</v>
      </c>
      <c r="BY13" s="40">
        <f t="shared" si="7"/>
        <v>672.03679551999994</v>
      </c>
      <c r="BZ13" s="40">
        <f t="shared" si="7"/>
        <v>710.37816485732662</v>
      </c>
      <c r="CA13" s="40">
        <f t="shared" si="7"/>
        <v>699.74028833170667</v>
      </c>
      <c r="CB13" s="40">
        <f t="shared" si="7"/>
        <v>719.84400104976271</v>
      </c>
      <c r="CC13" s="40">
        <f t="shared" si="7"/>
        <v>655.74514396339873</v>
      </c>
      <c r="CD13" s="40">
        <f t="shared" si="7"/>
        <v>658.52703342061466</v>
      </c>
      <c r="CE13" s="40">
        <f t="shared" si="7"/>
        <v>680.2762247052641</v>
      </c>
      <c r="CF13" s="40">
        <f t="shared" ref="CF13:CH13" si="8">+CF14-CF22+CF23</f>
        <v>680.97523734189622</v>
      </c>
      <c r="CG13" s="40">
        <f t="shared" si="8"/>
        <v>687.68454519134866</v>
      </c>
      <c r="CH13" s="40">
        <f t="shared" si="8"/>
        <v>696.76454854922929</v>
      </c>
      <c r="CI13" s="40">
        <f t="shared" ref="CI13:CJ13" si="9">+CI14-CI22+CI23</f>
        <v>673.52656529220485</v>
      </c>
      <c r="CJ13" s="40">
        <f t="shared" si="9"/>
        <v>668.37988859034374</v>
      </c>
      <c r="CK13" s="40">
        <f t="shared" ref="CK13:CQ13" si="10">+CK14-CK22+CK23</f>
        <v>697.72727220097545</v>
      </c>
      <c r="CL13" s="40">
        <f t="shared" si="10"/>
        <v>742.15078471845607</v>
      </c>
      <c r="CM13" s="40">
        <f t="shared" si="10"/>
        <v>766.53669746643322</v>
      </c>
      <c r="CN13" s="40">
        <f t="shared" si="10"/>
        <v>757.99754949769226</v>
      </c>
      <c r="CO13" s="40">
        <f t="shared" si="10"/>
        <v>745.04328439393828</v>
      </c>
      <c r="CP13" s="40">
        <f t="shared" si="10"/>
        <v>746.36175680109989</v>
      </c>
      <c r="CQ13" s="40">
        <f t="shared" si="10"/>
        <v>744.56131363986947</v>
      </c>
      <c r="CR13" s="40">
        <v>780.09167897334646</v>
      </c>
      <c r="CS13" s="40">
        <v>805.94533015579964</v>
      </c>
      <c r="CT13" s="40">
        <v>814.95243689342487</v>
      </c>
      <c r="CU13" s="40">
        <v>804.47070352945298</v>
      </c>
      <c r="CV13" s="40">
        <v>806.85450638740019</v>
      </c>
      <c r="CW13" s="40">
        <v>793.72688795430008</v>
      </c>
      <c r="CX13" s="40">
        <v>793.85107011297487</v>
      </c>
      <c r="CY13" s="40">
        <v>804.35244965206016</v>
      </c>
      <c r="CZ13" s="40">
        <v>804.274</v>
      </c>
      <c r="DA13" s="40">
        <v>765.9682372707</v>
      </c>
      <c r="DB13" s="40">
        <v>764.93812081499993</v>
      </c>
      <c r="DC13" s="40">
        <v>741.81509405596148</v>
      </c>
      <c r="DD13" s="40">
        <v>782.03200000000004</v>
      </c>
      <c r="DE13" s="40">
        <v>790.21899999999994</v>
      </c>
      <c r="DF13" s="40">
        <v>780.01843391558248</v>
      </c>
      <c r="DG13" s="40">
        <v>798.83409491578766</v>
      </c>
      <c r="DH13" s="40">
        <v>762.25812399247241</v>
      </c>
      <c r="DI13" s="40">
        <v>760.87262502429996</v>
      </c>
      <c r="DJ13" s="40">
        <v>746.52562684084319</v>
      </c>
      <c r="DK13" s="40">
        <v>748.58634619611689</v>
      </c>
      <c r="DL13" s="40">
        <v>732.8419200962602</v>
      </c>
      <c r="DM13" s="40">
        <v>748.62896784112013</v>
      </c>
      <c r="DN13" s="40">
        <v>724.17290668182409</v>
      </c>
      <c r="DO13" s="40">
        <v>741.7879999999999</v>
      </c>
      <c r="DP13" s="40">
        <v>772.28237493054019</v>
      </c>
      <c r="DQ13" s="40">
        <v>771.75058972483203</v>
      </c>
      <c r="DR13" s="40">
        <v>781.34141126060615</v>
      </c>
      <c r="DS13" s="40">
        <v>765.971</v>
      </c>
      <c r="DT13" s="40">
        <v>761.36699999999996</v>
      </c>
      <c r="DU13" s="41">
        <v>785.30080571600001</v>
      </c>
      <c r="DV13" s="41">
        <v>804.03499999999985</v>
      </c>
      <c r="DW13" s="41">
        <v>807.19199999999989</v>
      </c>
      <c r="DX13" s="41">
        <v>806.33272324221934</v>
      </c>
      <c r="DY13" s="41">
        <v>762.67269796000028</v>
      </c>
      <c r="DZ13" s="41">
        <v>742.65869796000004</v>
      </c>
      <c r="EA13" s="41">
        <v>736.62569796000025</v>
      </c>
      <c r="EB13" s="41">
        <v>743.65969796000013</v>
      </c>
      <c r="EC13" s="41">
        <f>+EC14-EC22+EC23</f>
        <v>748.15899999999999</v>
      </c>
      <c r="ED13" s="41">
        <v>769.24800000000016</v>
      </c>
      <c r="EE13" s="59">
        <v>776.90899999999999</v>
      </c>
      <c r="EF13" s="59">
        <v>749.01900000000001</v>
      </c>
      <c r="EG13" s="59">
        <v>758.18299999999999</v>
      </c>
      <c r="EH13" s="59">
        <v>748.74400000000003</v>
      </c>
      <c r="EI13" s="59">
        <v>744.74199999999996</v>
      </c>
      <c r="EJ13" s="59">
        <v>757.98199999999997</v>
      </c>
      <c r="EK13" s="59">
        <v>722.22700000000009</v>
      </c>
      <c r="EL13" s="59">
        <v>733.93569162000006</v>
      </c>
      <c r="EM13" s="59">
        <v>657.80000000000007</v>
      </c>
      <c r="EN13" s="59">
        <v>667.48400000000004</v>
      </c>
      <c r="EO13" s="59">
        <v>669.32900000000006</v>
      </c>
      <c r="EP13" s="59">
        <v>688.99000000000024</v>
      </c>
      <c r="EQ13" s="59">
        <v>655.7449399999997</v>
      </c>
      <c r="ER13" s="59">
        <v>652.53526350199991</v>
      </c>
      <c r="ES13" s="59">
        <v>651.68799999999999</v>
      </c>
      <c r="ET13" s="59">
        <v>664.11253465600009</v>
      </c>
      <c r="EU13" s="59">
        <v>672.82064969800945</v>
      </c>
      <c r="EV13" s="59">
        <v>665.73365968798123</v>
      </c>
      <c r="EW13" s="59">
        <v>671.76719126256671</v>
      </c>
      <c r="EX13" s="59">
        <v>663.10477000000003</v>
      </c>
      <c r="EY13" s="59">
        <v>644.98746837329213</v>
      </c>
      <c r="EZ13" s="58">
        <v>650.17151000000001</v>
      </c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</row>
    <row r="14" spans="1:321" x14ac:dyDescent="0.2">
      <c r="B14" s="9"/>
      <c r="C14" s="18" t="s">
        <v>5</v>
      </c>
      <c r="D14" s="43">
        <f t="shared" ref="D14:AM14" si="11">+D15+D20+D21</f>
        <v>649.49799999999993</v>
      </c>
      <c r="E14" s="43">
        <f t="shared" si="11"/>
        <v>665.13699999999994</v>
      </c>
      <c r="F14" s="43">
        <f t="shared" si="11"/>
        <v>665.58899999999994</v>
      </c>
      <c r="G14" s="43">
        <f t="shared" si="11"/>
        <v>653.34500000000003</v>
      </c>
      <c r="H14" s="43">
        <f t="shared" si="11"/>
        <v>651.01899999999978</v>
      </c>
      <c r="I14" s="43">
        <f t="shared" si="11"/>
        <v>653.59899999999993</v>
      </c>
      <c r="J14" s="43">
        <f t="shared" si="11"/>
        <v>657.71100000000013</v>
      </c>
      <c r="K14" s="43">
        <f t="shared" si="11"/>
        <v>663.54500000000007</v>
      </c>
      <c r="L14" s="43">
        <f t="shared" si="11"/>
        <v>676.1669999999998</v>
      </c>
      <c r="M14" s="43">
        <f t="shared" si="11"/>
        <v>680.02900000000011</v>
      </c>
      <c r="N14" s="43">
        <f t="shared" si="11"/>
        <v>679.53100000000006</v>
      </c>
      <c r="O14" s="43">
        <f t="shared" si="11"/>
        <v>650.53499999999997</v>
      </c>
      <c r="P14" s="43">
        <f t="shared" si="11"/>
        <v>657.55099999999993</v>
      </c>
      <c r="Q14" s="43">
        <f t="shared" si="11"/>
        <v>665.6579999999999</v>
      </c>
      <c r="R14" s="43">
        <f t="shared" si="11"/>
        <v>673.9799999999999</v>
      </c>
      <c r="S14" s="43">
        <f t="shared" si="11"/>
        <v>675.92599999999993</v>
      </c>
      <c r="T14" s="43">
        <f t="shared" si="11"/>
        <v>687.42199999999991</v>
      </c>
      <c r="U14" s="43">
        <f t="shared" si="11"/>
        <v>639.34699999999998</v>
      </c>
      <c r="V14" s="43">
        <f t="shared" si="11"/>
        <v>624.21199999999999</v>
      </c>
      <c r="W14" s="43">
        <f t="shared" si="11"/>
        <v>621.67699999999991</v>
      </c>
      <c r="X14" s="43">
        <f t="shared" si="11"/>
        <v>613.58399999999983</v>
      </c>
      <c r="Y14" s="43">
        <f t="shared" si="11"/>
        <v>639.59900000000005</v>
      </c>
      <c r="Z14" s="43">
        <f t="shared" si="11"/>
        <v>649.303</v>
      </c>
      <c r="AA14" s="43">
        <f t="shared" si="11"/>
        <v>640.12799999999993</v>
      </c>
      <c r="AB14" s="43">
        <f t="shared" si="11"/>
        <v>635.55999999999983</v>
      </c>
      <c r="AC14" s="43">
        <f t="shared" si="11"/>
        <v>657.79600000000005</v>
      </c>
      <c r="AD14" s="43">
        <f t="shared" si="11"/>
        <v>683.26799999999992</v>
      </c>
      <c r="AE14" s="43">
        <f t="shared" si="11"/>
        <v>672.31100000000004</v>
      </c>
      <c r="AF14" s="43">
        <f t="shared" si="11"/>
        <v>685.08600000000001</v>
      </c>
      <c r="AG14" s="43">
        <f t="shared" si="11"/>
        <v>695.4559999999999</v>
      </c>
      <c r="AH14" s="43">
        <f t="shared" si="11"/>
        <v>696.53199999999993</v>
      </c>
      <c r="AI14" s="43">
        <f t="shared" si="11"/>
        <v>705.45299999999986</v>
      </c>
      <c r="AJ14" s="43">
        <f t="shared" si="11"/>
        <v>738.78799999999978</v>
      </c>
      <c r="AK14" s="43">
        <f t="shared" si="11"/>
        <v>743.79</v>
      </c>
      <c r="AL14" s="43">
        <f t="shared" si="11"/>
        <v>716.62799999999993</v>
      </c>
      <c r="AM14" s="43">
        <f t="shared" si="11"/>
        <v>703.53699999999992</v>
      </c>
      <c r="AN14" s="43">
        <f t="shared" ref="AN14:AT14" si="12">+AN15+AN20+AN21</f>
        <v>697.07599999999991</v>
      </c>
      <c r="AO14" s="42">
        <f t="shared" si="12"/>
        <v>725.73699999999985</v>
      </c>
      <c r="AP14" s="42">
        <f t="shared" si="12"/>
        <v>728.43099999999981</v>
      </c>
      <c r="AQ14" s="42">
        <f t="shared" si="12"/>
        <v>712.71299999999985</v>
      </c>
      <c r="AR14" s="42">
        <f t="shared" si="12"/>
        <v>680.07100000000003</v>
      </c>
      <c r="AS14" s="42">
        <f t="shared" si="12"/>
        <v>679.21899999999982</v>
      </c>
      <c r="AT14" s="42">
        <f t="shared" si="12"/>
        <v>679.3420000000001</v>
      </c>
      <c r="AU14" s="42">
        <f t="shared" ref="AU14:CE14" si="13">+AU15+AU20+AU21</f>
        <v>697.07899999999995</v>
      </c>
      <c r="AV14" s="42">
        <f t="shared" si="13"/>
        <v>710.74299999999982</v>
      </c>
      <c r="AW14" s="42">
        <f t="shared" si="13"/>
        <v>712.48099999999988</v>
      </c>
      <c r="AX14" s="42">
        <f t="shared" si="13"/>
        <v>712.72800000000007</v>
      </c>
      <c r="AY14" s="42">
        <f t="shared" si="13"/>
        <v>695.46899999999982</v>
      </c>
      <c r="AZ14" s="42">
        <f t="shared" si="13"/>
        <v>693.48899999999992</v>
      </c>
      <c r="BA14" s="42">
        <f t="shared" si="13"/>
        <v>702.87900000000002</v>
      </c>
      <c r="BB14" s="42">
        <f t="shared" si="13"/>
        <v>716.77199999999993</v>
      </c>
      <c r="BC14" s="42">
        <f t="shared" si="13"/>
        <v>710.69</v>
      </c>
      <c r="BD14" s="42">
        <f t="shared" si="13"/>
        <v>704.05599999999993</v>
      </c>
      <c r="BE14" s="42">
        <f t="shared" si="13"/>
        <v>698.60699999999997</v>
      </c>
      <c r="BF14" s="42">
        <f t="shared" si="13"/>
        <v>689.322</v>
      </c>
      <c r="BG14" s="42">
        <f t="shared" si="13"/>
        <v>698.11599999999999</v>
      </c>
      <c r="BH14" s="42">
        <f t="shared" si="13"/>
        <v>694.81599999999992</v>
      </c>
      <c r="BI14" s="42">
        <f t="shared" si="13"/>
        <v>719.03599999999994</v>
      </c>
      <c r="BJ14" s="42">
        <f t="shared" si="13"/>
        <v>697.12400000000002</v>
      </c>
      <c r="BK14" s="42">
        <f t="shared" si="13"/>
        <v>734.37199999999984</v>
      </c>
      <c r="BL14" s="42">
        <f t="shared" si="13"/>
        <v>732.2940000000001</v>
      </c>
      <c r="BM14" s="42">
        <f t="shared" si="13"/>
        <v>732.34699999999998</v>
      </c>
      <c r="BN14" s="42">
        <f t="shared" si="13"/>
        <v>753.38299999999992</v>
      </c>
      <c r="BO14" s="42">
        <f t="shared" si="13"/>
        <v>729.40200000000004</v>
      </c>
      <c r="BP14" s="42">
        <f t="shared" si="13"/>
        <v>750.68999999999994</v>
      </c>
      <c r="BQ14" s="42">
        <f t="shared" si="13"/>
        <v>756.02300000000002</v>
      </c>
      <c r="BR14" s="42">
        <f t="shared" si="13"/>
        <v>760.13399999999979</v>
      </c>
      <c r="BS14" s="42">
        <f t="shared" si="13"/>
        <v>781.86099999999988</v>
      </c>
      <c r="BT14" s="42">
        <f t="shared" si="13"/>
        <v>808.84600000000012</v>
      </c>
      <c r="BU14" s="42">
        <f t="shared" si="13"/>
        <v>836.625</v>
      </c>
      <c r="BV14" s="42">
        <f t="shared" si="13"/>
        <v>862.81900000000007</v>
      </c>
      <c r="BW14" s="43">
        <f t="shared" si="13"/>
        <v>873.31299999999999</v>
      </c>
      <c r="BX14" s="43">
        <f t="shared" si="13"/>
        <v>872.39200000000017</v>
      </c>
      <c r="BY14" s="42">
        <f t="shared" si="13"/>
        <v>877.26699999999994</v>
      </c>
      <c r="BZ14" s="42">
        <f t="shared" si="13"/>
        <v>905.40299999999991</v>
      </c>
      <c r="CA14" s="42">
        <f t="shared" si="13"/>
        <v>903.59500000000003</v>
      </c>
      <c r="CB14" s="42">
        <f t="shared" si="13"/>
        <v>908.74799999999993</v>
      </c>
      <c r="CC14" s="42">
        <f t="shared" si="13"/>
        <v>857.33399999999995</v>
      </c>
      <c r="CD14" s="42">
        <f t="shared" si="13"/>
        <v>882.06499999999994</v>
      </c>
      <c r="CE14" s="42">
        <f t="shared" si="13"/>
        <v>884.47699999999998</v>
      </c>
      <c r="CF14" s="42">
        <f t="shared" ref="CF14:CH14" si="14">+CF15+CF20+CF21</f>
        <v>895.69299999999987</v>
      </c>
      <c r="CG14" s="42">
        <f t="shared" si="14"/>
        <v>901.63900000000012</v>
      </c>
      <c r="CH14" s="42">
        <f t="shared" si="14"/>
        <v>909.51199999999983</v>
      </c>
      <c r="CI14" s="42">
        <f t="shared" ref="CI14:CJ14" si="15">+CI15+CI20+CI21</f>
        <v>900.34199999999998</v>
      </c>
      <c r="CJ14" s="42">
        <f t="shared" si="15"/>
        <v>888.755</v>
      </c>
      <c r="CK14" s="42">
        <f t="shared" ref="CK14:CQ14" si="16">+CK15+CK20+CK21</f>
        <v>908.04800000000012</v>
      </c>
      <c r="CL14" s="42">
        <f t="shared" si="16"/>
        <v>944.5870000000001</v>
      </c>
      <c r="CM14" s="42">
        <f t="shared" si="16"/>
        <v>963.73899999999981</v>
      </c>
      <c r="CN14" s="42">
        <f t="shared" si="16"/>
        <v>955.4860000000001</v>
      </c>
      <c r="CO14" s="42">
        <f t="shared" si="16"/>
        <v>954.48099999999999</v>
      </c>
      <c r="CP14" s="42">
        <f t="shared" si="16"/>
        <v>952.20699999999999</v>
      </c>
      <c r="CQ14" s="42">
        <f t="shared" si="16"/>
        <v>951.86300000000006</v>
      </c>
      <c r="CR14" s="42">
        <v>1005.2549999999998</v>
      </c>
      <c r="CS14" s="42">
        <v>1012.5540000000001</v>
      </c>
      <c r="CT14" s="42">
        <v>1010.075</v>
      </c>
      <c r="CU14" s="42">
        <v>1004.6400000000001</v>
      </c>
      <c r="CV14" s="42">
        <v>1007.9940000000001</v>
      </c>
      <c r="CW14" s="42">
        <v>994.947</v>
      </c>
      <c r="CX14" s="42">
        <v>993.90000000000009</v>
      </c>
      <c r="CY14" s="42">
        <v>1004.51</v>
      </c>
      <c r="CZ14" s="42">
        <v>1004.3199999999999</v>
      </c>
      <c r="DA14" s="42">
        <v>978.83500000000004</v>
      </c>
      <c r="DB14" s="42">
        <v>963.1819999999999</v>
      </c>
      <c r="DC14" s="42">
        <v>946.37199999999996</v>
      </c>
      <c r="DD14" s="42">
        <v>997.55500000000006</v>
      </c>
      <c r="DE14" s="42">
        <v>1009.276</v>
      </c>
      <c r="DF14" s="42">
        <v>1007.8610000000001</v>
      </c>
      <c r="DG14" s="42">
        <v>1019.232</v>
      </c>
      <c r="DH14" s="42">
        <v>989.22200000000009</v>
      </c>
      <c r="DI14" s="42">
        <v>982.22199999999998</v>
      </c>
      <c r="DJ14" s="42">
        <v>978.22099999999989</v>
      </c>
      <c r="DK14" s="42">
        <v>972.06000000000006</v>
      </c>
      <c r="DL14" s="42">
        <v>954.65300000000025</v>
      </c>
      <c r="DM14" s="42">
        <v>964.69500000000016</v>
      </c>
      <c r="DN14" s="42">
        <v>954.84500000000003</v>
      </c>
      <c r="DO14" s="42">
        <v>964.81999999999994</v>
      </c>
      <c r="DP14" s="42">
        <v>991.35500000000013</v>
      </c>
      <c r="DQ14" s="42">
        <v>1003.068</v>
      </c>
      <c r="DR14" s="42">
        <v>1010.8330000000001</v>
      </c>
      <c r="DS14" s="42">
        <v>998.32600000000002</v>
      </c>
      <c r="DT14" s="42">
        <v>990.81799999999998</v>
      </c>
      <c r="DU14" s="43">
        <v>1017.785</v>
      </c>
      <c r="DV14" s="43">
        <v>1052.5069999999998</v>
      </c>
      <c r="DW14" s="43">
        <v>1053.5319999999999</v>
      </c>
      <c r="DX14" s="43">
        <v>1050.4694991097886</v>
      </c>
      <c r="DY14" s="43">
        <v>1012.6996979600002</v>
      </c>
      <c r="DZ14" s="43">
        <v>989.71569796000006</v>
      </c>
      <c r="EA14" s="43">
        <v>985.45769796000013</v>
      </c>
      <c r="EB14" s="43">
        <v>1002.5126979600002</v>
      </c>
      <c r="EC14" s="43">
        <f>+EC15+EC20+EC21</f>
        <v>1000.377</v>
      </c>
      <c r="ED14" s="43">
        <v>1028.9640000000002</v>
      </c>
      <c r="EE14" s="54">
        <v>1029.126</v>
      </c>
      <c r="EF14" s="54">
        <v>1018.059</v>
      </c>
      <c r="EG14" s="54">
        <v>1026.231</v>
      </c>
      <c r="EH14" s="54">
        <v>1030.845</v>
      </c>
      <c r="EI14" s="54">
        <v>1014.212</v>
      </c>
      <c r="EJ14" s="54">
        <v>1026.585</v>
      </c>
      <c r="EK14" s="54">
        <v>979.76800000000014</v>
      </c>
      <c r="EL14" s="54">
        <v>982.43400000000008</v>
      </c>
      <c r="EM14" s="54">
        <v>918.62599999999998</v>
      </c>
      <c r="EN14" s="54">
        <v>931.51</v>
      </c>
      <c r="EO14" s="54">
        <v>937.7320000000002</v>
      </c>
      <c r="EP14" s="54">
        <v>954.23100000000022</v>
      </c>
      <c r="EQ14" s="54">
        <v>929.67499999999984</v>
      </c>
      <c r="ER14" s="54">
        <v>936.71899999999994</v>
      </c>
      <c r="ES14" s="54">
        <v>939.37099999999998</v>
      </c>
      <c r="ET14" s="54">
        <v>941.42000000000007</v>
      </c>
      <c r="EU14" s="54">
        <v>942.23299999999983</v>
      </c>
      <c r="EV14" s="54">
        <v>948.92886999999996</v>
      </c>
      <c r="EW14" s="54">
        <v>943.41400000000033</v>
      </c>
      <c r="EX14" s="54">
        <v>943.01421000000005</v>
      </c>
      <c r="EY14" s="54">
        <v>929.89730000000009</v>
      </c>
      <c r="EZ14" s="19">
        <v>922.89048999999989</v>
      </c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</row>
    <row r="15" spans="1:321" x14ac:dyDescent="0.2">
      <c r="B15" s="9"/>
      <c r="C15" s="21" t="s">
        <v>6</v>
      </c>
      <c r="D15" s="43">
        <f t="shared" ref="D15:AM15" si="17">+D16+D19</f>
        <v>5.5400000000000134</v>
      </c>
      <c r="E15" s="43">
        <f t="shared" si="17"/>
        <v>17.734999999999999</v>
      </c>
      <c r="F15" s="43">
        <f t="shared" si="17"/>
        <v>13.939999999999998</v>
      </c>
      <c r="G15" s="43">
        <f t="shared" si="17"/>
        <v>5.4109999999999943</v>
      </c>
      <c r="H15" s="43">
        <f t="shared" si="17"/>
        <v>-1.8640000000000043</v>
      </c>
      <c r="I15" s="43">
        <f t="shared" si="17"/>
        <v>5.9210000000000065</v>
      </c>
      <c r="J15" s="43">
        <f t="shared" si="17"/>
        <v>13.007999999999996</v>
      </c>
      <c r="K15" s="43">
        <f t="shared" si="17"/>
        <v>14.181999999999988</v>
      </c>
      <c r="L15" s="43">
        <f t="shared" si="17"/>
        <v>15.136999999999993</v>
      </c>
      <c r="M15" s="43">
        <f t="shared" si="17"/>
        <v>15.625</v>
      </c>
      <c r="N15" s="43">
        <f t="shared" si="17"/>
        <v>31.79</v>
      </c>
      <c r="O15" s="43">
        <f t="shared" si="17"/>
        <v>-8.134999999999998</v>
      </c>
      <c r="P15" s="43">
        <f t="shared" si="17"/>
        <v>-2.1580000000000013</v>
      </c>
      <c r="Q15" s="43">
        <f t="shared" si="17"/>
        <v>1.6189999999999998</v>
      </c>
      <c r="R15" s="43">
        <f t="shared" si="17"/>
        <v>5.0320000000000036</v>
      </c>
      <c r="S15" s="43">
        <f t="shared" si="17"/>
        <v>1.813999999999993</v>
      </c>
      <c r="T15" s="43">
        <f t="shared" si="17"/>
        <v>9.2219999999999942</v>
      </c>
      <c r="U15" s="43">
        <f t="shared" si="17"/>
        <v>-41.402999999999992</v>
      </c>
      <c r="V15" s="43">
        <f t="shared" si="17"/>
        <v>-58.721999999999994</v>
      </c>
      <c r="W15" s="43">
        <f t="shared" si="17"/>
        <v>-60.339999999999989</v>
      </c>
      <c r="X15" s="43">
        <f t="shared" si="17"/>
        <v>-68.108999999999995</v>
      </c>
      <c r="Y15" s="43">
        <f t="shared" si="17"/>
        <v>-49.403000000000006</v>
      </c>
      <c r="Z15" s="43">
        <f t="shared" si="17"/>
        <v>-46.126999999999995</v>
      </c>
      <c r="AA15" s="43">
        <f t="shared" si="17"/>
        <v>-50.449999999999996</v>
      </c>
      <c r="AB15" s="43">
        <f t="shared" si="17"/>
        <v>-51.632999999999996</v>
      </c>
      <c r="AC15" s="43">
        <f t="shared" si="17"/>
        <v>-33.914999999999992</v>
      </c>
      <c r="AD15" s="43">
        <f t="shared" si="17"/>
        <v>-16.926999999999992</v>
      </c>
      <c r="AE15" s="43">
        <f t="shared" si="17"/>
        <v>-38.632999999999996</v>
      </c>
      <c r="AF15" s="43">
        <f t="shared" si="17"/>
        <v>-31.867999999999981</v>
      </c>
      <c r="AG15" s="43">
        <f t="shared" si="17"/>
        <v>-29.998000000000005</v>
      </c>
      <c r="AH15" s="43">
        <f t="shared" si="17"/>
        <v>-32.177000000000007</v>
      </c>
      <c r="AI15" s="43">
        <f t="shared" si="17"/>
        <v>-24.152999999999992</v>
      </c>
      <c r="AJ15" s="43">
        <f t="shared" si="17"/>
        <v>1.9680000000000035</v>
      </c>
      <c r="AK15" s="43">
        <f t="shared" si="17"/>
        <v>0.52700000000000102</v>
      </c>
      <c r="AL15" s="43">
        <f t="shared" si="17"/>
        <v>-26.25</v>
      </c>
      <c r="AM15" s="43">
        <f t="shared" si="17"/>
        <v>-45.969000000000015</v>
      </c>
      <c r="AN15" s="43">
        <f t="shared" ref="AN15:AT15" si="18">+AN16+AN19</f>
        <v>-43.084999999999994</v>
      </c>
      <c r="AO15" s="42">
        <f t="shared" si="18"/>
        <v>-36.190999999999988</v>
      </c>
      <c r="AP15" s="42">
        <f t="shared" si="18"/>
        <v>-19.796000000000006</v>
      </c>
      <c r="AQ15" s="42">
        <f t="shared" si="18"/>
        <v>-29.942999999999984</v>
      </c>
      <c r="AR15" s="42">
        <f t="shared" si="18"/>
        <v>-59.456999999999987</v>
      </c>
      <c r="AS15" s="42">
        <f t="shared" si="18"/>
        <v>-53.141999999999996</v>
      </c>
      <c r="AT15" s="42">
        <f t="shared" si="18"/>
        <v>-48.934000000000012</v>
      </c>
      <c r="AU15" s="42">
        <f t="shared" ref="AU15:CE15" si="19">+AU16+AU19</f>
        <v>-44.474000000000004</v>
      </c>
      <c r="AV15" s="42">
        <f t="shared" si="19"/>
        <v>-36.614999999999995</v>
      </c>
      <c r="AW15" s="42">
        <f t="shared" si="19"/>
        <v>-21.663000000000011</v>
      </c>
      <c r="AX15" s="42">
        <f t="shared" si="19"/>
        <v>-35.073999999999998</v>
      </c>
      <c r="AY15" s="42">
        <f t="shared" si="19"/>
        <v>-55.09</v>
      </c>
      <c r="AZ15" s="42">
        <f t="shared" si="19"/>
        <v>-60.251000000000005</v>
      </c>
      <c r="BA15" s="42">
        <f t="shared" si="19"/>
        <v>-57.054000000000016</v>
      </c>
      <c r="BB15" s="42">
        <f t="shared" si="19"/>
        <v>-51.404000000000003</v>
      </c>
      <c r="BC15" s="42">
        <f t="shared" si="19"/>
        <v>-49.255999999999993</v>
      </c>
      <c r="BD15" s="42">
        <f t="shared" si="19"/>
        <v>-51.805000000000007</v>
      </c>
      <c r="BE15" s="42">
        <f t="shared" si="19"/>
        <v>-57.99799999999999</v>
      </c>
      <c r="BF15" s="42">
        <f t="shared" si="19"/>
        <v>-56.73</v>
      </c>
      <c r="BG15" s="42">
        <f t="shared" si="19"/>
        <v>-57.756999999999991</v>
      </c>
      <c r="BH15" s="42">
        <f t="shared" si="19"/>
        <v>-78.175999999999974</v>
      </c>
      <c r="BI15" s="42">
        <f t="shared" si="19"/>
        <v>-62.306999999999995</v>
      </c>
      <c r="BJ15" s="42">
        <f t="shared" si="19"/>
        <v>-88.109000000000009</v>
      </c>
      <c r="BK15" s="42">
        <f t="shared" si="19"/>
        <v>-68.013000000000005</v>
      </c>
      <c r="BL15" s="42">
        <f t="shared" si="19"/>
        <v>-75.546000000000021</v>
      </c>
      <c r="BM15" s="42">
        <f t="shared" si="19"/>
        <v>-77.144000000000005</v>
      </c>
      <c r="BN15" s="42">
        <f t="shared" si="19"/>
        <v>-59.412000000000013</v>
      </c>
      <c r="BO15" s="42">
        <f t="shared" si="19"/>
        <v>-80.918999999999997</v>
      </c>
      <c r="BP15" s="42">
        <f t="shared" si="19"/>
        <v>-63.274000000000001</v>
      </c>
      <c r="BQ15" s="42">
        <f t="shared" si="19"/>
        <v>-65.763000000000005</v>
      </c>
      <c r="BR15" s="42">
        <f t="shared" si="19"/>
        <v>-66.022999999999996</v>
      </c>
      <c r="BS15" s="42">
        <f t="shared" si="19"/>
        <v>-62.946999999999989</v>
      </c>
      <c r="BT15" s="42">
        <f t="shared" si="19"/>
        <v>-45.802999999999983</v>
      </c>
      <c r="BU15" s="42">
        <f t="shared" si="19"/>
        <v>-26.680999999999997</v>
      </c>
      <c r="BV15" s="42">
        <f t="shared" si="19"/>
        <v>-22.427999999999983</v>
      </c>
      <c r="BW15" s="43">
        <f t="shared" si="19"/>
        <v>-23.321999999999996</v>
      </c>
      <c r="BX15" s="43">
        <f t="shared" si="19"/>
        <v>-29.502000000000002</v>
      </c>
      <c r="BY15" s="42">
        <f t="shared" si="19"/>
        <v>-39.188999999999993</v>
      </c>
      <c r="BZ15" s="42">
        <f t="shared" si="19"/>
        <v>-30.654000000000011</v>
      </c>
      <c r="CA15" s="42">
        <f t="shared" si="19"/>
        <v>-22.783000000000008</v>
      </c>
      <c r="CB15" s="42">
        <f t="shared" si="19"/>
        <v>-28.423999999999978</v>
      </c>
      <c r="CC15" s="42">
        <f t="shared" si="19"/>
        <v>-79.741</v>
      </c>
      <c r="CD15" s="42">
        <f t="shared" si="19"/>
        <v>-49.755999999999986</v>
      </c>
      <c r="CE15" s="42">
        <f t="shared" si="19"/>
        <v>-54.118999999999993</v>
      </c>
      <c r="CF15" s="42">
        <f t="shared" ref="CF15:CH15" si="20">+CF16+CF19</f>
        <v>-51.996999999999986</v>
      </c>
      <c r="CG15" s="42">
        <f t="shared" si="20"/>
        <v>-47.058000000000007</v>
      </c>
      <c r="CH15" s="42">
        <f t="shared" si="20"/>
        <v>-54.365000000000016</v>
      </c>
      <c r="CI15" s="42">
        <f t="shared" ref="CI15:CJ15" si="21">+CI16+CI19</f>
        <v>-61.040999999999997</v>
      </c>
      <c r="CJ15" s="42">
        <f t="shared" si="21"/>
        <v>-73.402000000000015</v>
      </c>
      <c r="CK15" s="42">
        <f t="shared" ref="CK15:CQ15" si="22">+CK16+CK19</f>
        <v>-74.798000000000002</v>
      </c>
      <c r="CL15" s="42">
        <f t="shared" si="22"/>
        <v>-68.515000000000029</v>
      </c>
      <c r="CM15" s="42">
        <f t="shared" si="22"/>
        <v>-69.48</v>
      </c>
      <c r="CN15" s="42">
        <f t="shared" si="22"/>
        <v>-86.97</v>
      </c>
      <c r="CO15" s="42">
        <f t="shared" si="22"/>
        <v>-96.311000000000007</v>
      </c>
      <c r="CP15" s="42">
        <f t="shared" si="22"/>
        <v>-97.558999999999997</v>
      </c>
      <c r="CQ15" s="42">
        <f t="shared" si="22"/>
        <v>-99.425000000000011</v>
      </c>
      <c r="CR15" s="42">
        <v>-82.388000000000005</v>
      </c>
      <c r="CS15" s="42">
        <v>-82.807000000000002</v>
      </c>
      <c r="CT15" s="42">
        <v>-94.503000000000014</v>
      </c>
      <c r="CU15" s="42">
        <v>-105.372</v>
      </c>
      <c r="CV15" s="42">
        <v>-108.386</v>
      </c>
      <c r="CW15" s="42">
        <v>-132.66299999999998</v>
      </c>
      <c r="CX15" s="42">
        <v>-138.43899999999996</v>
      </c>
      <c r="CY15" s="42">
        <v>-135.00700000000001</v>
      </c>
      <c r="CZ15" s="42">
        <v>-139.56100000000001</v>
      </c>
      <c r="DA15" s="42">
        <v>-156.53800000000004</v>
      </c>
      <c r="DB15" s="42">
        <v>-167.59300000000002</v>
      </c>
      <c r="DC15" s="42">
        <v>-167.93200000000002</v>
      </c>
      <c r="DD15" s="42">
        <v>-130.19499999999999</v>
      </c>
      <c r="DE15" s="42">
        <v>-133.10599999999999</v>
      </c>
      <c r="DF15" s="42">
        <v>-147.51499999999999</v>
      </c>
      <c r="DG15" s="42">
        <v>-142.43899999999999</v>
      </c>
      <c r="DH15" s="42">
        <v>-155.51000000000002</v>
      </c>
      <c r="DI15" s="42">
        <v>-164.64400000000001</v>
      </c>
      <c r="DJ15" s="42">
        <v>-172.73</v>
      </c>
      <c r="DK15" s="42">
        <v>-180.02500000000001</v>
      </c>
      <c r="DL15" s="42">
        <v>-202.124</v>
      </c>
      <c r="DM15" s="42">
        <v>-185.11099999999999</v>
      </c>
      <c r="DN15" s="42">
        <v>-201.92000000000002</v>
      </c>
      <c r="DO15" s="42">
        <v>-205.56100000000001</v>
      </c>
      <c r="DP15" s="42">
        <v>-194.48999999999998</v>
      </c>
      <c r="DQ15" s="42">
        <v>-192.53299999999999</v>
      </c>
      <c r="DR15" s="42">
        <v>-192.38200000000001</v>
      </c>
      <c r="DS15" s="42">
        <v>-213.90600000000001</v>
      </c>
      <c r="DT15" s="42">
        <v>-208.69799999999998</v>
      </c>
      <c r="DU15" s="43">
        <v>-200.97600000000003</v>
      </c>
      <c r="DV15" s="43">
        <v>-165.30500000000001</v>
      </c>
      <c r="DW15" s="43">
        <v>-167.66300000000001</v>
      </c>
      <c r="DX15" s="43">
        <v>-167.3665008902112</v>
      </c>
      <c r="DY15" s="43">
        <v>-202.69330203999999</v>
      </c>
      <c r="DZ15" s="43">
        <v>-217.11830204000003</v>
      </c>
      <c r="EA15" s="43">
        <v>-237.28730204000004</v>
      </c>
      <c r="EB15" s="43">
        <v>-229.59430204</v>
      </c>
      <c r="EC15" s="43">
        <f>+EC16+EC19</f>
        <v>-250.56700000000001</v>
      </c>
      <c r="ED15" s="43">
        <v>-238.11599999999999</v>
      </c>
      <c r="EE15" s="54">
        <v>-237.64000000000001</v>
      </c>
      <c r="EF15" s="54">
        <v>-253.30900000000003</v>
      </c>
      <c r="EG15" s="54">
        <v>-228.37800000000001</v>
      </c>
      <c r="EH15" s="54">
        <v>-233.37400000000002</v>
      </c>
      <c r="EI15" s="54">
        <v>-247.35400000000004</v>
      </c>
      <c r="EJ15" s="54">
        <v>-235.55500000000004</v>
      </c>
      <c r="EK15" s="54">
        <v>-271.35999999999996</v>
      </c>
      <c r="EL15" s="54">
        <v>-269.24299999999999</v>
      </c>
      <c r="EM15" s="54">
        <v>-325.90999999999997</v>
      </c>
      <c r="EN15" s="54">
        <v>-323.27900000000005</v>
      </c>
      <c r="EO15" s="54">
        <v>-321.39699999999999</v>
      </c>
      <c r="EP15" s="54">
        <v>-312.97499999999997</v>
      </c>
      <c r="EQ15" s="54">
        <v>-335.63499999999999</v>
      </c>
      <c r="ER15" s="54">
        <v>-323.03200000000004</v>
      </c>
      <c r="ES15" s="54">
        <v>-317.81</v>
      </c>
      <c r="ET15" s="54">
        <v>-309.86599999999999</v>
      </c>
      <c r="EU15" s="54">
        <v>-312.61300000000006</v>
      </c>
      <c r="EV15" s="54">
        <v>-307.69168000000002</v>
      </c>
      <c r="EW15" s="54">
        <v>-310.19599999999997</v>
      </c>
      <c r="EX15" s="54">
        <v>-316.20700999999997</v>
      </c>
      <c r="EY15" s="54">
        <v>-333.41374999999999</v>
      </c>
      <c r="EZ15" s="19">
        <v>-346.05669</v>
      </c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</row>
    <row r="16" spans="1:321" x14ac:dyDescent="0.2">
      <c r="B16" s="9"/>
      <c r="C16" s="22" t="s">
        <v>7</v>
      </c>
      <c r="D16" s="43">
        <f t="shared" ref="D16:AM16" si="23">+D17-D18</f>
        <v>-42.964999999999989</v>
      </c>
      <c r="E16" s="43">
        <f t="shared" si="23"/>
        <v>-30.933999999999997</v>
      </c>
      <c r="F16" s="43">
        <f t="shared" si="23"/>
        <v>-32.602999999999994</v>
      </c>
      <c r="G16" s="43">
        <f t="shared" si="23"/>
        <v>-41.71</v>
      </c>
      <c r="H16" s="43">
        <f t="shared" si="23"/>
        <v>-48.124000000000002</v>
      </c>
      <c r="I16" s="43">
        <f t="shared" si="23"/>
        <v>-40.626999999999995</v>
      </c>
      <c r="J16" s="43">
        <f t="shared" si="23"/>
        <v>-32.613000000000007</v>
      </c>
      <c r="K16" s="43">
        <f t="shared" si="23"/>
        <v>-32.323000000000008</v>
      </c>
      <c r="L16" s="43">
        <f t="shared" si="23"/>
        <v>-31.132000000000005</v>
      </c>
      <c r="M16" s="43">
        <f t="shared" si="23"/>
        <v>-30.489999999999995</v>
      </c>
      <c r="N16" s="43">
        <f t="shared" si="23"/>
        <v>-27.128999999999998</v>
      </c>
      <c r="O16" s="43">
        <f t="shared" si="23"/>
        <v>-67.427999999999997</v>
      </c>
      <c r="P16" s="43">
        <f t="shared" si="23"/>
        <v>-62.344999999999999</v>
      </c>
      <c r="Q16" s="43">
        <f t="shared" si="23"/>
        <v>-57.673999999999992</v>
      </c>
      <c r="R16" s="43">
        <f t="shared" si="23"/>
        <v>-54.523999999999994</v>
      </c>
      <c r="S16" s="43">
        <f t="shared" si="23"/>
        <v>-57.012000000000008</v>
      </c>
      <c r="T16" s="43">
        <f t="shared" si="23"/>
        <v>-49.05</v>
      </c>
      <c r="U16" s="43">
        <f t="shared" si="23"/>
        <v>-99.508999999999986</v>
      </c>
      <c r="V16" s="43">
        <f t="shared" si="23"/>
        <v>-111.33399999999999</v>
      </c>
      <c r="W16" s="43">
        <f t="shared" si="23"/>
        <v>-113.33599999999998</v>
      </c>
      <c r="X16" s="43">
        <f t="shared" si="23"/>
        <v>-120.63399999999999</v>
      </c>
      <c r="Y16" s="43">
        <f t="shared" si="23"/>
        <v>-104.96900000000001</v>
      </c>
      <c r="Z16" s="43">
        <f t="shared" si="23"/>
        <v>-102.785</v>
      </c>
      <c r="AA16" s="43">
        <f t="shared" si="23"/>
        <v>-107.53999999999999</v>
      </c>
      <c r="AB16" s="43">
        <f t="shared" si="23"/>
        <v>-109.11199999999999</v>
      </c>
      <c r="AC16" s="43">
        <f t="shared" si="23"/>
        <v>-96.012999999999991</v>
      </c>
      <c r="AD16" s="43">
        <f t="shared" si="23"/>
        <v>-81.520999999999987</v>
      </c>
      <c r="AE16" s="43">
        <f t="shared" si="23"/>
        <v>-101.86999999999999</v>
      </c>
      <c r="AF16" s="43">
        <f t="shared" si="23"/>
        <v>-97.572999999999979</v>
      </c>
      <c r="AG16" s="43">
        <f t="shared" si="23"/>
        <v>-97.391000000000005</v>
      </c>
      <c r="AH16" s="43">
        <f t="shared" si="23"/>
        <v>-98.2</v>
      </c>
      <c r="AI16" s="43">
        <f t="shared" si="23"/>
        <v>-90.236999999999995</v>
      </c>
      <c r="AJ16" s="43">
        <f t="shared" si="23"/>
        <v>-65.966999999999999</v>
      </c>
      <c r="AK16" s="43">
        <f t="shared" si="23"/>
        <v>-65.602999999999994</v>
      </c>
      <c r="AL16" s="43">
        <f t="shared" si="23"/>
        <v>-87.066000000000003</v>
      </c>
      <c r="AM16" s="43">
        <f t="shared" si="23"/>
        <v>-105.47300000000001</v>
      </c>
      <c r="AN16" s="43">
        <f t="shared" ref="AN16:AT16" si="24">+AN17-AN18</f>
        <v>-102.77199999999999</v>
      </c>
      <c r="AO16" s="42">
        <f t="shared" si="24"/>
        <v>-93.146999999999991</v>
      </c>
      <c r="AP16" s="42">
        <f t="shared" si="24"/>
        <v>-76.725999999999999</v>
      </c>
      <c r="AQ16" s="42">
        <f t="shared" si="24"/>
        <v>-86.722999999999985</v>
      </c>
      <c r="AR16" s="42">
        <f t="shared" si="24"/>
        <v>-114.93399999999998</v>
      </c>
      <c r="AS16" s="42">
        <f t="shared" si="24"/>
        <v>-108.22399999999999</v>
      </c>
      <c r="AT16" s="42">
        <f t="shared" si="24"/>
        <v>-102.596</v>
      </c>
      <c r="AU16" s="42">
        <f t="shared" ref="AU16:CD16" si="25">+AU17-AU18</f>
        <v>-98.126000000000005</v>
      </c>
      <c r="AV16" s="42">
        <f t="shared" si="25"/>
        <v>-88.992999999999995</v>
      </c>
      <c r="AW16" s="42">
        <f t="shared" si="25"/>
        <v>-79.42</v>
      </c>
      <c r="AX16" s="42">
        <f t="shared" si="25"/>
        <v>-92.353999999999999</v>
      </c>
      <c r="AY16" s="42">
        <f t="shared" si="25"/>
        <v>-105.52800000000001</v>
      </c>
      <c r="AZ16" s="42">
        <f t="shared" si="25"/>
        <v>-105.14700000000001</v>
      </c>
      <c r="BA16" s="42">
        <f t="shared" si="25"/>
        <v>-98.344000000000008</v>
      </c>
      <c r="BB16" s="42">
        <f t="shared" si="25"/>
        <v>-90.828000000000003</v>
      </c>
      <c r="BC16" s="42">
        <f t="shared" si="25"/>
        <v>-87.140999999999991</v>
      </c>
      <c r="BD16" s="42">
        <f t="shared" si="25"/>
        <v>-89.914000000000001</v>
      </c>
      <c r="BE16" s="42">
        <f t="shared" si="25"/>
        <v>-95.842999999999989</v>
      </c>
      <c r="BF16" s="42">
        <f t="shared" si="25"/>
        <v>-92.778999999999996</v>
      </c>
      <c r="BG16" s="42">
        <f t="shared" si="25"/>
        <v>-93.339999999999989</v>
      </c>
      <c r="BH16" s="42">
        <f t="shared" si="25"/>
        <v>-113.55699999999997</v>
      </c>
      <c r="BI16" s="42">
        <f t="shared" si="25"/>
        <v>-97.38</v>
      </c>
      <c r="BJ16" s="42">
        <f t="shared" si="25"/>
        <v>-123.43100000000001</v>
      </c>
      <c r="BK16" s="42">
        <f t="shared" si="25"/>
        <v>-102.97499999999999</v>
      </c>
      <c r="BL16" s="42">
        <f t="shared" si="25"/>
        <v>-110.41900000000001</v>
      </c>
      <c r="BM16" s="42">
        <f t="shared" si="25"/>
        <v>-112.358</v>
      </c>
      <c r="BN16" s="42">
        <f t="shared" si="25"/>
        <v>-94.074000000000012</v>
      </c>
      <c r="BO16" s="42">
        <f t="shared" si="25"/>
        <v>-116.27799999999999</v>
      </c>
      <c r="BP16" s="42">
        <f t="shared" si="25"/>
        <v>-98.463999999999999</v>
      </c>
      <c r="BQ16" s="42">
        <f t="shared" si="25"/>
        <v>-101.119</v>
      </c>
      <c r="BR16" s="42">
        <f t="shared" si="25"/>
        <v>-99.532999999999987</v>
      </c>
      <c r="BS16" s="42">
        <f t="shared" si="25"/>
        <v>-96.520999999999987</v>
      </c>
      <c r="BT16" s="42">
        <f t="shared" si="25"/>
        <v>-77.325999999999979</v>
      </c>
      <c r="BU16" s="42">
        <f t="shared" si="25"/>
        <v>-63.539000000000001</v>
      </c>
      <c r="BV16" s="42">
        <f t="shared" si="25"/>
        <v>-60.678999999999988</v>
      </c>
      <c r="BW16" s="43">
        <f t="shared" si="25"/>
        <v>-60.548999999999992</v>
      </c>
      <c r="BX16" s="43">
        <f t="shared" si="25"/>
        <v>-66.248000000000005</v>
      </c>
      <c r="BY16" s="42">
        <f t="shared" si="25"/>
        <v>-75.009</v>
      </c>
      <c r="BZ16" s="42">
        <f t="shared" si="25"/>
        <v>-66.442000000000007</v>
      </c>
      <c r="CA16" s="42">
        <f t="shared" si="25"/>
        <v>-58.292000000000009</v>
      </c>
      <c r="CB16" s="42">
        <f t="shared" si="25"/>
        <v>-65.257999999999981</v>
      </c>
      <c r="CC16" s="42">
        <f t="shared" si="25"/>
        <v>-116.203</v>
      </c>
      <c r="CD16" s="42">
        <f t="shared" si="25"/>
        <v>-85.192999999999984</v>
      </c>
      <c r="CE16" s="42">
        <f>+CE17-CE18</f>
        <v>-89.762999999999991</v>
      </c>
      <c r="CF16" s="42">
        <f>+CF17-CF18</f>
        <v>-87.770999999999987</v>
      </c>
      <c r="CG16" s="42">
        <f t="shared" ref="CG16:CH16" si="26">+CG17-CG18</f>
        <v>-80.712000000000003</v>
      </c>
      <c r="CH16" s="42">
        <f t="shared" si="26"/>
        <v>-88.045000000000016</v>
      </c>
      <c r="CI16" s="42">
        <f t="shared" ref="CI16:CJ16" si="27">+CI17-CI18</f>
        <v>-100.23699999999999</v>
      </c>
      <c r="CJ16" s="42">
        <f t="shared" si="27"/>
        <v>-111.453</v>
      </c>
      <c r="CK16" s="42">
        <f t="shared" ref="CK16:CQ16" si="28">+CK17-CK18</f>
        <v>-112.249</v>
      </c>
      <c r="CL16" s="42">
        <f t="shared" si="28"/>
        <v>-106.91000000000003</v>
      </c>
      <c r="CM16" s="42">
        <f t="shared" si="28"/>
        <v>-106.90300000000001</v>
      </c>
      <c r="CN16" s="42">
        <f t="shared" si="28"/>
        <v>-124.23699999999999</v>
      </c>
      <c r="CO16" s="42">
        <f t="shared" si="28"/>
        <v>-133.334</v>
      </c>
      <c r="CP16" s="42">
        <f t="shared" si="28"/>
        <v>-120.34399999999999</v>
      </c>
      <c r="CQ16" s="42">
        <f t="shared" si="28"/>
        <v>-121.40900000000001</v>
      </c>
      <c r="CR16" s="42">
        <v>-104.169</v>
      </c>
      <c r="CS16" s="42">
        <v>-104.384</v>
      </c>
      <c r="CT16" s="42">
        <v>-116.25600000000001</v>
      </c>
      <c r="CU16" s="42">
        <v>-127.045</v>
      </c>
      <c r="CV16" s="42">
        <v>-129.774</v>
      </c>
      <c r="CW16" s="42">
        <v>-154.81799999999998</v>
      </c>
      <c r="CX16" s="42">
        <v>-160.15699999999998</v>
      </c>
      <c r="CY16" s="42">
        <v>-156.59800000000001</v>
      </c>
      <c r="CZ16" s="42">
        <v>-161.077</v>
      </c>
      <c r="DA16" s="42">
        <v>-171.21500000000003</v>
      </c>
      <c r="DB16" s="42">
        <v>-182.703</v>
      </c>
      <c r="DC16" s="42">
        <v>-182.846</v>
      </c>
      <c r="DD16" s="42">
        <v>-144.48399999999998</v>
      </c>
      <c r="DE16" s="42">
        <v>-147.012</v>
      </c>
      <c r="DF16" s="42">
        <v>-161.63999999999999</v>
      </c>
      <c r="DG16" s="42">
        <v>-157.13999999999999</v>
      </c>
      <c r="DH16" s="42">
        <v>-169.38300000000001</v>
      </c>
      <c r="DI16" s="42">
        <v>-177.42000000000002</v>
      </c>
      <c r="DJ16" s="42">
        <v>-185.321</v>
      </c>
      <c r="DK16" s="42">
        <v>-192.63800000000001</v>
      </c>
      <c r="DL16" s="42">
        <v>-214.404</v>
      </c>
      <c r="DM16" s="42">
        <v>-197.393</v>
      </c>
      <c r="DN16" s="42">
        <v>-214.06200000000001</v>
      </c>
      <c r="DO16" s="42">
        <v>-217.5</v>
      </c>
      <c r="DP16" s="42">
        <v>-206.37099999999998</v>
      </c>
      <c r="DQ16" s="42">
        <v>-204.37299999999999</v>
      </c>
      <c r="DR16" s="42">
        <v>-202.47400000000002</v>
      </c>
      <c r="DS16" s="42">
        <v>-224.15700000000001</v>
      </c>
      <c r="DT16" s="42">
        <v>-218.34699999999998</v>
      </c>
      <c r="DU16" s="43">
        <v>-210.51000000000002</v>
      </c>
      <c r="DV16" s="43">
        <v>-175.53300000000002</v>
      </c>
      <c r="DW16" s="43">
        <v>-177.834</v>
      </c>
      <c r="DX16" s="43">
        <v>-177.52950089021121</v>
      </c>
      <c r="DY16" s="43">
        <v>-212.47930203999999</v>
      </c>
      <c r="DZ16" s="43">
        <v>-227.46730204000002</v>
      </c>
      <c r="EA16" s="43">
        <v>-248.46130204000005</v>
      </c>
      <c r="EB16" s="43">
        <v>-240.62130203999999</v>
      </c>
      <c r="EC16" s="43">
        <f>+EC17-EC18</f>
        <v>-261.48099999999999</v>
      </c>
      <c r="ED16" s="43">
        <v>-248.88399999999999</v>
      </c>
      <c r="EE16" s="54">
        <v>-248.93600000000001</v>
      </c>
      <c r="EF16" s="54">
        <v>-262.57600000000002</v>
      </c>
      <c r="EG16" s="54">
        <v>-237.62800000000001</v>
      </c>
      <c r="EH16" s="54">
        <v>-242.00500000000002</v>
      </c>
      <c r="EI16" s="54">
        <v>-255.89400000000003</v>
      </c>
      <c r="EJ16" s="54">
        <v>-244.67200000000003</v>
      </c>
      <c r="EK16" s="54">
        <v>-280.02</v>
      </c>
      <c r="EL16" s="54">
        <v>-277.58199999999999</v>
      </c>
      <c r="EM16" s="54">
        <v>-334.14399999999995</v>
      </c>
      <c r="EN16" s="54">
        <v>-331.45200000000006</v>
      </c>
      <c r="EO16" s="54">
        <v>-329.51900000000001</v>
      </c>
      <c r="EP16" s="54">
        <v>-320.89499999999998</v>
      </c>
      <c r="EQ16" s="54">
        <v>-343.24799999999999</v>
      </c>
      <c r="ER16" s="54">
        <v>-330.76100000000002</v>
      </c>
      <c r="ES16" s="54">
        <v>-327.31</v>
      </c>
      <c r="ET16" s="54">
        <v>-319.17899999999997</v>
      </c>
      <c r="EU16" s="54">
        <v>-321.92600000000004</v>
      </c>
      <c r="EV16" s="54">
        <v>-317.40832</v>
      </c>
      <c r="EW16" s="54">
        <v>-319.87899999999996</v>
      </c>
      <c r="EX16" s="54">
        <v>-325.96900999999997</v>
      </c>
      <c r="EY16" s="54">
        <v>-343.35286000000002</v>
      </c>
      <c r="EZ16" s="19">
        <v>-356.26544000000001</v>
      </c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</row>
    <row r="17" spans="1:321" x14ac:dyDescent="0.2">
      <c r="B17" s="9"/>
      <c r="C17" s="23" t="s">
        <v>8</v>
      </c>
      <c r="D17" s="47">
        <v>31.657999999999998</v>
      </c>
      <c r="E17" s="47">
        <v>34.466999999999999</v>
      </c>
      <c r="F17" s="47">
        <v>37.177999999999997</v>
      </c>
      <c r="G17" s="47">
        <v>37.136999999999993</v>
      </c>
      <c r="H17" s="47">
        <v>39.555</v>
      </c>
      <c r="I17" s="47">
        <v>40.320999999999998</v>
      </c>
      <c r="J17" s="47">
        <v>36.238999999999997</v>
      </c>
      <c r="K17" s="47">
        <v>32.236999999999995</v>
      </c>
      <c r="L17" s="47">
        <v>37.844999999999999</v>
      </c>
      <c r="M17" s="47">
        <v>38.037999999999997</v>
      </c>
      <c r="N17" s="47">
        <v>42.345999999999997</v>
      </c>
      <c r="O17" s="47">
        <v>40.323999999999998</v>
      </c>
      <c r="P17" s="47">
        <v>39.942999999999998</v>
      </c>
      <c r="Q17" s="47">
        <v>32.027000000000001</v>
      </c>
      <c r="R17" s="47">
        <v>33.830999999999996</v>
      </c>
      <c r="S17" s="47">
        <v>32.359000000000002</v>
      </c>
      <c r="T17" s="47">
        <v>43.664000000000001</v>
      </c>
      <c r="U17" s="47">
        <v>42.325999999999993</v>
      </c>
      <c r="V17" s="47">
        <v>27.840999999999998</v>
      </c>
      <c r="W17" s="47">
        <v>30.363999999999997</v>
      </c>
      <c r="X17" s="47">
        <v>29.4</v>
      </c>
      <c r="Y17" s="47">
        <v>27.49</v>
      </c>
      <c r="Z17" s="47">
        <v>29.452999999999999</v>
      </c>
      <c r="AA17" s="47">
        <v>33.850999999999999</v>
      </c>
      <c r="AB17" s="47">
        <v>32.891999999999996</v>
      </c>
      <c r="AC17" s="47">
        <v>25.247</v>
      </c>
      <c r="AD17" s="47">
        <v>32.119</v>
      </c>
      <c r="AE17" s="47">
        <v>32.128</v>
      </c>
      <c r="AF17" s="47">
        <v>29.423999999999999</v>
      </c>
      <c r="AG17" s="47">
        <v>34.259</v>
      </c>
      <c r="AH17" s="47">
        <v>24.513999999999999</v>
      </c>
      <c r="AI17" s="47">
        <v>29.873999999999999</v>
      </c>
      <c r="AJ17" s="47">
        <v>25.657999999999998</v>
      </c>
      <c r="AK17" s="47">
        <v>31.501999999999999</v>
      </c>
      <c r="AL17" s="47">
        <v>29.827000000000002</v>
      </c>
      <c r="AM17" s="47">
        <v>36.283999999999999</v>
      </c>
      <c r="AN17" s="43">
        <v>22.338000000000001</v>
      </c>
      <c r="AO17" s="42">
        <v>24.902999999999999</v>
      </c>
      <c r="AP17" s="42">
        <v>28.835999999999999</v>
      </c>
      <c r="AQ17" s="42">
        <v>30.436999999999998</v>
      </c>
      <c r="AR17" s="42">
        <v>28.635000000000002</v>
      </c>
      <c r="AS17" s="42">
        <v>23.184999999999999</v>
      </c>
      <c r="AT17" s="42">
        <v>30.533999999999999</v>
      </c>
      <c r="AU17" s="42">
        <v>27.064</v>
      </c>
      <c r="AV17" s="42">
        <v>28.026</v>
      </c>
      <c r="AW17" s="42">
        <v>28.900999999999996</v>
      </c>
      <c r="AX17" s="42">
        <v>28.510999999999999</v>
      </c>
      <c r="AY17" s="42">
        <v>28.864999999999998</v>
      </c>
      <c r="AZ17" s="42">
        <v>32.853999999999999</v>
      </c>
      <c r="BA17" s="42">
        <v>33.989999999999995</v>
      </c>
      <c r="BB17" s="42">
        <v>27.463999999999999</v>
      </c>
      <c r="BC17" s="42">
        <v>30.733000000000001</v>
      </c>
      <c r="BD17" s="42">
        <v>32.456000000000003</v>
      </c>
      <c r="BE17" s="42">
        <v>35.871000000000002</v>
      </c>
      <c r="BF17" s="42">
        <v>31.051999999999996</v>
      </c>
      <c r="BG17" s="42">
        <v>31.727999999999998</v>
      </c>
      <c r="BH17" s="42">
        <v>37.849000000000004</v>
      </c>
      <c r="BI17" s="42">
        <v>31.428000000000001</v>
      </c>
      <c r="BJ17" s="42">
        <v>28.648</v>
      </c>
      <c r="BK17" s="42">
        <v>35.502000000000002</v>
      </c>
      <c r="BL17" s="42">
        <v>25.838000000000001</v>
      </c>
      <c r="BM17" s="42">
        <v>26.765999999999998</v>
      </c>
      <c r="BN17" s="42">
        <v>31.480999999999998</v>
      </c>
      <c r="BO17" s="42">
        <v>29.183999999999997</v>
      </c>
      <c r="BP17" s="42">
        <v>23.137999999999998</v>
      </c>
      <c r="BQ17" s="42">
        <v>24.384999999999998</v>
      </c>
      <c r="BR17" s="42">
        <v>20.292999999999999</v>
      </c>
      <c r="BS17" s="42">
        <v>22.940999999999999</v>
      </c>
      <c r="BT17" s="42">
        <v>44.06</v>
      </c>
      <c r="BU17" s="42">
        <v>54.08</v>
      </c>
      <c r="BV17" s="42">
        <v>56.944000000000003</v>
      </c>
      <c r="BW17" s="43">
        <v>54.033000000000001</v>
      </c>
      <c r="BX17" s="43">
        <v>45.962000000000003</v>
      </c>
      <c r="BY17" s="42">
        <v>40.265000000000001</v>
      </c>
      <c r="BZ17" s="42">
        <v>52.844000000000001</v>
      </c>
      <c r="CA17" s="42">
        <v>49.542999999999999</v>
      </c>
      <c r="CB17" s="42">
        <v>52.984000000000002</v>
      </c>
      <c r="CC17" s="42">
        <v>18.291</v>
      </c>
      <c r="CD17" s="42">
        <v>47.423999999999999</v>
      </c>
      <c r="CE17" s="42">
        <v>40.932000000000002</v>
      </c>
      <c r="CF17" s="42">
        <v>42.567</v>
      </c>
      <c r="CG17" s="42">
        <v>43.902000000000001</v>
      </c>
      <c r="CH17" s="42">
        <v>37.089999999999996</v>
      </c>
      <c r="CI17" s="42">
        <v>52.825999999999993</v>
      </c>
      <c r="CJ17" s="42">
        <v>39.814999999999998</v>
      </c>
      <c r="CK17" s="42">
        <v>38.701000000000001</v>
      </c>
      <c r="CL17" s="42">
        <v>38.26</v>
      </c>
      <c r="CM17" s="42">
        <v>30.722999999999999</v>
      </c>
      <c r="CN17" s="42">
        <v>17.173999999999999</v>
      </c>
      <c r="CO17" s="42">
        <v>15.537999999999998</v>
      </c>
      <c r="CP17" s="42">
        <v>38.26</v>
      </c>
      <c r="CQ17" s="42">
        <v>39.128</v>
      </c>
      <c r="CR17" s="42">
        <v>47.728999999999999</v>
      </c>
      <c r="CS17" s="42">
        <v>49.58</v>
      </c>
      <c r="CT17" s="42">
        <v>41.769999999999996</v>
      </c>
      <c r="CU17" s="42">
        <v>38.825000000000003</v>
      </c>
      <c r="CV17" s="42">
        <v>27.538</v>
      </c>
      <c r="CW17" s="42">
        <v>22.469000000000001</v>
      </c>
      <c r="CX17" s="42">
        <v>17.3</v>
      </c>
      <c r="CY17" s="42">
        <v>17.790000000000003</v>
      </c>
      <c r="CZ17" s="42">
        <v>11.333</v>
      </c>
      <c r="DA17" s="42">
        <v>11.553000000000001</v>
      </c>
      <c r="DB17" s="42">
        <v>8.2059999999999995</v>
      </c>
      <c r="DC17" s="42">
        <v>13.232000000000001</v>
      </c>
      <c r="DD17" s="42">
        <v>13.14</v>
      </c>
      <c r="DE17" s="42">
        <v>7.9569999999999999</v>
      </c>
      <c r="DF17" s="42">
        <v>15.868</v>
      </c>
      <c r="DG17" s="42">
        <v>12.604000000000001</v>
      </c>
      <c r="DH17" s="42">
        <v>8.532</v>
      </c>
      <c r="DI17" s="42">
        <v>10.692</v>
      </c>
      <c r="DJ17" s="42">
        <v>11.403</v>
      </c>
      <c r="DK17" s="42">
        <v>12.173999999999999</v>
      </c>
      <c r="DL17" s="42">
        <v>7.1179999999999994</v>
      </c>
      <c r="DM17" s="42">
        <v>9.8079999999999998</v>
      </c>
      <c r="DN17" s="42">
        <v>11.917999999999999</v>
      </c>
      <c r="DO17" s="42">
        <v>9.7089999999999996</v>
      </c>
      <c r="DP17" s="42">
        <v>10.590999999999999</v>
      </c>
      <c r="DQ17" s="42">
        <v>8.052999999999999</v>
      </c>
      <c r="DR17" s="42">
        <v>7.9319999999999995</v>
      </c>
      <c r="DS17" s="42">
        <v>17.893000000000001</v>
      </c>
      <c r="DT17" s="42">
        <v>10.558</v>
      </c>
      <c r="DU17" s="43">
        <v>10.069000000000001</v>
      </c>
      <c r="DV17" s="43">
        <v>12.984999999999999</v>
      </c>
      <c r="DW17" s="43">
        <v>5.0839999999999996</v>
      </c>
      <c r="DX17" s="43">
        <v>4.1949999999999994</v>
      </c>
      <c r="DY17" s="43">
        <v>5.1829999999999998</v>
      </c>
      <c r="DZ17" s="43">
        <v>4.7729999999999997</v>
      </c>
      <c r="EA17" s="43">
        <v>0.311</v>
      </c>
      <c r="EB17" s="43">
        <v>5.0089999999999995</v>
      </c>
      <c r="EC17" s="43">
        <v>1.177</v>
      </c>
      <c r="ED17" s="43">
        <v>1.109</v>
      </c>
      <c r="EE17" s="54">
        <v>0.16400000000000001</v>
      </c>
      <c r="EF17" s="54">
        <v>0.33700000000000002</v>
      </c>
      <c r="EG17" s="54">
        <v>5.194</v>
      </c>
      <c r="EH17" s="54">
        <v>10.036</v>
      </c>
      <c r="EI17" s="54">
        <v>5.415</v>
      </c>
      <c r="EJ17" s="54">
        <v>10.798</v>
      </c>
      <c r="EK17" s="54">
        <v>14.6</v>
      </c>
      <c r="EL17" s="54">
        <v>7.8319999999999999</v>
      </c>
      <c r="EM17" s="54">
        <v>10.485000000000001</v>
      </c>
      <c r="EN17" s="54">
        <v>7.8540000000000001</v>
      </c>
      <c r="EO17" s="54">
        <v>11.621</v>
      </c>
      <c r="EP17" s="54">
        <v>4.9509999999999996</v>
      </c>
      <c r="EQ17" s="54">
        <v>14.239000000000001</v>
      </c>
      <c r="ER17" s="54">
        <v>11.247</v>
      </c>
      <c r="ES17" s="54">
        <v>5.8529999999999998</v>
      </c>
      <c r="ET17" s="54">
        <v>6.8029999999999999</v>
      </c>
      <c r="EU17" s="54">
        <v>8.4670000000000005</v>
      </c>
      <c r="EV17" s="54">
        <v>12.48968</v>
      </c>
      <c r="EW17" s="54">
        <v>0.89800000000000002</v>
      </c>
      <c r="EX17" s="54">
        <v>4.5229999999999997</v>
      </c>
      <c r="EY17" s="54">
        <v>10.35332</v>
      </c>
      <c r="EZ17" s="19">
        <v>3.42998</v>
      </c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</row>
    <row r="18" spans="1:321" x14ac:dyDescent="0.2">
      <c r="B18" s="9"/>
      <c r="C18" s="23" t="s">
        <v>9</v>
      </c>
      <c r="D18" s="47">
        <v>74.62299999999999</v>
      </c>
      <c r="E18" s="47">
        <v>65.400999999999996</v>
      </c>
      <c r="F18" s="47">
        <v>69.780999999999992</v>
      </c>
      <c r="G18" s="47">
        <v>78.846999999999994</v>
      </c>
      <c r="H18" s="47">
        <v>87.679000000000002</v>
      </c>
      <c r="I18" s="47">
        <v>80.947999999999993</v>
      </c>
      <c r="J18" s="47">
        <v>68.852000000000004</v>
      </c>
      <c r="K18" s="47">
        <v>64.56</v>
      </c>
      <c r="L18" s="47">
        <v>68.977000000000004</v>
      </c>
      <c r="M18" s="47">
        <v>68.527999999999992</v>
      </c>
      <c r="N18" s="47">
        <v>69.474999999999994</v>
      </c>
      <c r="O18" s="47">
        <v>107.752</v>
      </c>
      <c r="P18" s="47">
        <v>102.288</v>
      </c>
      <c r="Q18" s="47">
        <v>89.700999999999993</v>
      </c>
      <c r="R18" s="47">
        <v>88.35499999999999</v>
      </c>
      <c r="S18" s="47">
        <v>89.371000000000009</v>
      </c>
      <c r="T18" s="47">
        <v>92.713999999999999</v>
      </c>
      <c r="U18" s="47">
        <v>141.83499999999998</v>
      </c>
      <c r="V18" s="47">
        <v>139.17499999999998</v>
      </c>
      <c r="W18" s="47">
        <v>143.69999999999999</v>
      </c>
      <c r="X18" s="47">
        <v>150.03399999999999</v>
      </c>
      <c r="Y18" s="47">
        <v>132.459</v>
      </c>
      <c r="Z18" s="47">
        <v>132.238</v>
      </c>
      <c r="AA18" s="47">
        <v>141.39099999999999</v>
      </c>
      <c r="AB18" s="47">
        <v>142.00399999999999</v>
      </c>
      <c r="AC18" s="47">
        <v>121.25999999999999</v>
      </c>
      <c r="AD18" s="47">
        <v>113.63999999999999</v>
      </c>
      <c r="AE18" s="47">
        <v>133.99799999999999</v>
      </c>
      <c r="AF18" s="47">
        <v>126.99699999999999</v>
      </c>
      <c r="AG18" s="47">
        <v>131.65</v>
      </c>
      <c r="AH18" s="47">
        <v>122.714</v>
      </c>
      <c r="AI18" s="47">
        <v>120.11099999999999</v>
      </c>
      <c r="AJ18" s="47">
        <v>91.625</v>
      </c>
      <c r="AK18" s="47">
        <v>97.10499999999999</v>
      </c>
      <c r="AL18" s="47">
        <v>116.893</v>
      </c>
      <c r="AM18" s="47">
        <v>141.75700000000001</v>
      </c>
      <c r="AN18" s="43">
        <v>125.10999999999999</v>
      </c>
      <c r="AO18" s="42">
        <v>118.04999999999998</v>
      </c>
      <c r="AP18" s="42">
        <v>105.562</v>
      </c>
      <c r="AQ18" s="42">
        <v>117.15999999999998</v>
      </c>
      <c r="AR18" s="42">
        <v>143.56899999999999</v>
      </c>
      <c r="AS18" s="42">
        <v>131.40899999999999</v>
      </c>
      <c r="AT18" s="42">
        <v>133.13</v>
      </c>
      <c r="AU18" s="42">
        <v>125.19</v>
      </c>
      <c r="AV18" s="42">
        <v>117.01899999999999</v>
      </c>
      <c r="AW18" s="42">
        <v>108.321</v>
      </c>
      <c r="AX18" s="42">
        <v>120.86499999999999</v>
      </c>
      <c r="AY18" s="42">
        <v>134.393</v>
      </c>
      <c r="AZ18" s="42">
        <v>138.001</v>
      </c>
      <c r="BA18" s="42">
        <v>132.334</v>
      </c>
      <c r="BB18" s="42">
        <v>118.292</v>
      </c>
      <c r="BC18" s="42">
        <v>117.874</v>
      </c>
      <c r="BD18" s="42">
        <v>122.37</v>
      </c>
      <c r="BE18" s="42">
        <v>131.714</v>
      </c>
      <c r="BF18" s="42">
        <v>123.83099999999999</v>
      </c>
      <c r="BG18" s="42">
        <v>125.06799999999998</v>
      </c>
      <c r="BH18" s="42">
        <v>151.40599999999998</v>
      </c>
      <c r="BI18" s="42">
        <v>128.80799999999999</v>
      </c>
      <c r="BJ18" s="42">
        <v>152.07900000000001</v>
      </c>
      <c r="BK18" s="42">
        <v>138.477</v>
      </c>
      <c r="BL18" s="42">
        <v>136.25700000000001</v>
      </c>
      <c r="BM18" s="42">
        <v>139.124</v>
      </c>
      <c r="BN18" s="42">
        <v>125.55500000000001</v>
      </c>
      <c r="BO18" s="42">
        <v>145.46199999999999</v>
      </c>
      <c r="BP18" s="42">
        <v>121.60199999999999</v>
      </c>
      <c r="BQ18" s="42">
        <v>125.50399999999999</v>
      </c>
      <c r="BR18" s="42">
        <v>119.82599999999999</v>
      </c>
      <c r="BS18" s="42">
        <v>119.46199999999999</v>
      </c>
      <c r="BT18" s="42">
        <v>121.38599999999998</v>
      </c>
      <c r="BU18" s="42">
        <v>117.619</v>
      </c>
      <c r="BV18" s="42">
        <v>117.62299999999999</v>
      </c>
      <c r="BW18" s="43">
        <v>114.58199999999999</v>
      </c>
      <c r="BX18" s="43">
        <v>112.21000000000001</v>
      </c>
      <c r="BY18" s="42">
        <v>115.274</v>
      </c>
      <c r="BZ18" s="42">
        <v>119.286</v>
      </c>
      <c r="CA18" s="42">
        <v>107.83500000000001</v>
      </c>
      <c r="CB18" s="42">
        <v>118.24199999999999</v>
      </c>
      <c r="CC18" s="42">
        <v>134.494</v>
      </c>
      <c r="CD18" s="42">
        <v>132.61699999999999</v>
      </c>
      <c r="CE18" s="42">
        <v>130.69499999999999</v>
      </c>
      <c r="CF18" s="42">
        <v>130.33799999999999</v>
      </c>
      <c r="CG18" s="42">
        <v>124.614</v>
      </c>
      <c r="CH18" s="42">
        <v>125.13500000000002</v>
      </c>
      <c r="CI18" s="42">
        <v>153.06299999999999</v>
      </c>
      <c r="CJ18" s="42">
        <v>151.268</v>
      </c>
      <c r="CK18" s="42">
        <v>150.94999999999999</v>
      </c>
      <c r="CL18" s="42">
        <v>145.17000000000002</v>
      </c>
      <c r="CM18" s="42">
        <v>137.626</v>
      </c>
      <c r="CN18" s="42">
        <v>141.411</v>
      </c>
      <c r="CO18" s="42">
        <v>148.87200000000001</v>
      </c>
      <c r="CP18" s="42">
        <v>158.60399999999998</v>
      </c>
      <c r="CQ18" s="42">
        <v>160.53700000000001</v>
      </c>
      <c r="CR18" s="42">
        <v>151.898</v>
      </c>
      <c r="CS18" s="42">
        <v>153.964</v>
      </c>
      <c r="CT18" s="42">
        <v>158.02600000000001</v>
      </c>
      <c r="CU18" s="42">
        <v>165.87</v>
      </c>
      <c r="CV18" s="42">
        <v>157.31200000000001</v>
      </c>
      <c r="CW18" s="42">
        <v>177.28699999999998</v>
      </c>
      <c r="CX18" s="42">
        <v>177.45699999999999</v>
      </c>
      <c r="CY18" s="42">
        <v>174.38800000000001</v>
      </c>
      <c r="CZ18" s="42">
        <v>172.41</v>
      </c>
      <c r="DA18" s="42">
        <v>182.76800000000003</v>
      </c>
      <c r="DB18" s="42">
        <v>190.90899999999999</v>
      </c>
      <c r="DC18" s="42">
        <v>196.078</v>
      </c>
      <c r="DD18" s="42">
        <v>157.624</v>
      </c>
      <c r="DE18" s="42">
        <v>154.96899999999999</v>
      </c>
      <c r="DF18" s="42">
        <v>177.50799999999998</v>
      </c>
      <c r="DG18" s="42">
        <v>169.744</v>
      </c>
      <c r="DH18" s="42">
        <v>177.91500000000002</v>
      </c>
      <c r="DI18" s="42">
        <v>188.11200000000002</v>
      </c>
      <c r="DJ18" s="42">
        <v>196.72399999999999</v>
      </c>
      <c r="DK18" s="42">
        <v>204.81200000000001</v>
      </c>
      <c r="DL18" s="42">
        <v>221.52199999999999</v>
      </c>
      <c r="DM18" s="42">
        <v>207.20099999999999</v>
      </c>
      <c r="DN18" s="42">
        <v>225.98000000000002</v>
      </c>
      <c r="DO18" s="42">
        <v>227.209</v>
      </c>
      <c r="DP18" s="42">
        <v>216.96199999999999</v>
      </c>
      <c r="DQ18" s="42">
        <v>212.42599999999999</v>
      </c>
      <c r="DR18" s="42">
        <v>210.40600000000001</v>
      </c>
      <c r="DS18" s="42">
        <v>242.05</v>
      </c>
      <c r="DT18" s="42">
        <v>228.90499999999997</v>
      </c>
      <c r="DU18" s="43">
        <v>220.57900000000001</v>
      </c>
      <c r="DV18" s="43">
        <v>188.518</v>
      </c>
      <c r="DW18" s="43">
        <v>182.91800000000001</v>
      </c>
      <c r="DX18" s="43">
        <v>181.7245008902112</v>
      </c>
      <c r="DY18" s="43">
        <v>217.66230203999999</v>
      </c>
      <c r="DZ18" s="43">
        <v>232.24030204000002</v>
      </c>
      <c r="EA18" s="43">
        <v>248.77230204000006</v>
      </c>
      <c r="EB18" s="43">
        <v>245.63030203999998</v>
      </c>
      <c r="EC18" s="43">
        <v>262.65800000000002</v>
      </c>
      <c r="ED18" s="43">
        <v>249.99299999999999</v>
      </c>
      <c r="EE18" s="54">
        <v>249.1</v>
      </c>
      <c r="EF18" s="54">
        <v>262.91300000000001</v>
      </c>
      <c r="EG18" s="54">
        <v>242.822</v>
      </c>
      <c r="EH18" s="54">
        <v>252.04100000000003</v>
      </c>
      <c r="EI18" s="54">
        <v>261.30900000000003</v>
      </c>
      <c r="EJ18" s="54">
        <v>255.47000000000003</v>
      </c>
      <c r="EK18" s="54">
        <v>294.62</v>
      </c>
      <c r="EL18" s="54">
        <v>285.41399999999999</v>
      </c>
      <c r="EM18" s="54">
        <v>344.62899999999996</v>
      </c>
      <c r="EN18" s="54">
        <v>339.30600000000004</v>
      </c>
      <c r="EO18" s="54">
        <v>341.14</v>
      </c>
      <c r="EP18" s="54">
        <v>325.846</v>
      </c>
      <c r="EQ18" s="54">
        <v>357.48699999999997</v>
      </c>
      <c r="ER18" s="54">
        <v>342.00800000000004</v>
      </c>
      <c r="ES18" s="54">
        <v>333.16300000000001</v>
      </c>
      <c r="ET18" s="54">
        <v>325.98199999999997</v>
      </c>
      <c r="EU18" s="54">
        <v>330.39300000000003</v>
      </c>
      <c r="EV18" s="54">
        <v>329.89800000000002</v>
      </c>
      <c r="EW18" s="54">
        <v>320.77699999999999</v>
      </c>
      <c r="EX18" s="54">
        <v>330.49200999999999</v>
      </c>
      <c r="EY18" s="54">
        <v>353.70618000000002</v>
      </c>
      <c r="EZ18" s="19">
        <v>359.69542000000001</v>
      </c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</row>
    <row r="19" spans="1:321" x14ac:dyDescent="0.2">
      <c r="A19" s="24"/>
      <c r="B19" s="9"/>
      <c r="C19" s="22" t="s">
        <v>10</v>
      </c>
      <c r="D19" s="47">
        <v>48.505000000000003</v>
      </c>
      <c r="E19" s="47">
        <v>48.668999999999997</v>
      </c>
      <c r="F19" s="47">
        <v>46.542999999999992</v>
      </c>
      <c r="G19" s="47">
        <v>47.120999999999995</v>
      </c>
      <c r="H19" s="47">
        <v>46.26</v>
      </c>
      <c r="I19" s="47">
        <v>46.548000000000002</v>
      </c>
      <c r="J19" s="47">
        <v>45.621000000000002</v>
      </c>
      <c r="K19" s="47">
        <v>46.504999999999995</v>
      </c>
      <c r="L19" s="47">
        <v>46.268999999999998</v>
      </c>
      <c r="M19" s="47">
        <v>46.114999999999995</v>
      </c>
      <c r="N19" s="47">
        <v>58.918999999999997</v>
      </c>
      <c r="O19" s="47">
        <v>59.292999999999999</v>
      </c>
      <c r="P19" s="47">
        <v>60.186999999999998</v>
      </c>
      <c r="Q19" s="47">
        <v>59.292999999999992</v>
      </c>
      <c r="R19" s="47">
        <v>59.555999999999997</v>
      </c>
      <c r="S19" s="47">
        <v>58.826000000000001</v>
      </c>
      <c r="T19" s="47">
        <v>58.271999999999991</v>
      </c>
      <c r="U19" s="47">
        <v>58.105999999999995</v>
      </c>
      <c r="V19" s="47">
        <v>52.611999999999995</v>
      </c>
      <c r="W19" s="47">
        <v>52.995999999999995</v>
      </c>
      <c r="X19" s="47">
        <v>52.524999999999991</v>
      </c>
      <c r="Y19" s="47">
        <v>55.566000000000003</v>
      </c>
      <c r="Z19" s="47">
        <v>56.658000000000001</v>
      </c>
      <c r="AA19" s="47">
        <v>57.089999999999996</v>
      </c>
      <c r="AB19" s="47">
        <v>57.478999999999999</v>
      </c>
      <c r="AC19" s="47">
        <v>62.097999999999999</v>
      </c>
      <c r="AD19" s="47">
        <v>64.593999999999994</v>
      </c>
      <c r="AE19" s="47">
        <v>63.236999999999995</v>
      </c>
      <c r="AF19" s="47">
        <v>65.704999999999998</v>
      </c>
      <c r="AG19" s="47">
        <v>67.393000000000001</v>
      </c>
      <c r="AH19" s="47">
        <v>66.022999999999996</v>
      </c>
      <c r="AI19" s="47">
        <v>66.084000000000003</v>
      </c>
      <c r="AJ19" s="47">
        <v>67.935000000000002</v>
      </c>
      <c r="AK19" s="47">
        <v>66.13</v>
      </c>
      <c r="AL19" s="47">
        <v>60.816000000000003</v>
      </c>
      <c r="AM19" s="47">
        <v>59.503999999999998</v>
      </c>
      <c r="AN19" s="43">
        <v>59.686999999999998</v>
      </c>
      <c r="AO19" s="42">
        <v>56.956000000000003</v>
      </c>
      <c r="AP19" s="42">
        <v>56.929999999999993</v>
      </c>
      <c r="AQ19" s="42">
        <v>56.78</v>
      </c>
      <c r="AR19" s="42">
        <v>55.476999999999997</v>
      </c>
      <c r="AS19" s="42">
        <v>55.081999999999994</v>
      </c>
      <c r="AT19" s="42">
        <v>53.661999999999992</v>
      </c>
      <c r="AU19" s="42">
        <v>53.652000000000001</v>
      </c>
      <c r="AV19" s="42">
        <v>52.378</v>
      </c>
      <c r="AW19" s="42">
        <v>57.756999999999991</v>
      </c>
      <c r="AX19" s="42">
        <v>57.28</v>
      </c>
      <c r="AY19" s="42">
        <v>50.438000000000002</v>
      </c>
      <c r="AZ19" s="42">
        <v>44.896000000000001</v>
      </c>
      <c r="BA19" s="42">
        <v>41.289999999999992</v>
      </c>
      <c r="BB19" s="42">
        <v>39.423999999999999</v>
      </c>
      <c r="BC19" s="42">
        <v>37.884999999999998</v>
      </c>
      <c r="BD19" s="42">
        <v>38.108999999999995</v>
      </c>
      <c r="BE19" s="42">
        <v>37.844999999999999</v>
      </c>
      <c r="BF19" s="42">
        <v>36.048999999999999</v>
      </c>
      <c r="BG19" s="42">
        <v>35.582999999999998</v>
      </c>
      <c r="BH19" s="42">
        <v>35.381</v>
      </c>
      <c r="BI19" s="42">
        <v>35.073</v>
      </c>
      <c r="BJ19" s="42">
        <v>35.322000000000003</v>
      </c>
      <c r="BK19" s="42">
        <v>34.961999999999996</v>
      </c>
      <c r="BL19" s="42">
        <v>34.872999999999998</v>
      </c>
      <c r="BM19" s="42">
        <v>35.213999999999999</v>
      </c>
      <c r="BN19" s="42">
        <v>34.661999999999999</v>
      </c>
      <c r="BO19" s="42">
        <v>35.358999999999995</v>
      </c>
      <c r="BP19" s="42">
        <v>35.19</v>
      </c>
      <c r="BQ19" s="42">
        <v>35.356000000000002</v>
      </c>
      <c r="BR19" s="42">
        <v>33.51</v>
      </c>
      <c r="BS19" s="42">
        <v>33.573999999999998</v>
      </c>
      <c r="BT19" s="42">
        <v>31.523</v>
      </c>
      <c r="BU19" s="42">
        <v>36.858000000000004</v>
      </c>
      <c r="BV19" s="42">
        <v>38.251000000000005</v>
      </c>
      <c r="BW19" s="43">
        <v>37.226999999999997</v>
      </c>
      <c r="BX19" s="43">
        <v>36.746000000000002</v>
      </c>
      <c r="BY19" s="42">
        <v>35.820000000000007</v>
      </c>
      <c r="BZ19" s="42">
        <v>35.787999999999997</v>
      </c>
      <c r="CA19" s="42">
        <v>35.509</v>
      </c>
      <c r="CB19" s="42">
        <v>36.834000000000003</v>
      </c>
      <c r="CC19" s="42">
        <v>36.462000000000003</v>
      </c>
      <c r="CD19" s="42">
        <v>35.436999999999998</v>
      </c>
      <c r="CE19" s="42">
        <v>35.643999999999998</v>
      </c>
      <c r="CF19" s="42">
        <v>35.774000000000001</v>
      </c>
      <c r="CG19" s="42">
        <v>33.653999999999996</v>
      </c>
      <c r="CH19" s="42">
        <v>33.68</v>
      </c>
      <c r="CI19" s="42">
        <v>39.195999999999998</v>
      </c>
      <c r="CJ19" s="42">
        <v>38.050999999999995</v>
      </c>
      <c r="CK19" s="42">
        <v>37.451000000000001</v>
      </c>
      <c r="CL19" s="42">
        <v>38.394999999999996</v>
      </c>
      <c r="CM19" s="42">
        <v>37.423000000000002</v>
      </c>
      <c r="CN19" s="42">
        <v>37.267000000000003</v>
      </c>
      <c r="CO19" s="42">
        <v>37.023000000000003</v>
      </c>
      <c r="CP19" s="42">
        <v>22.785000000000004</v>
      </c>
      <c r="CQ19" s="42">
        <v>21.983999999999998</v>
      </c>
      <c r="CR19" s="42">
        <v>21.780999999999999</v>
      </c>
      <c r="CS19" s="42">
        <v>21.576999999999998</v>
      </c>
      <c r="CT19" s="42">
        <v>21.753</v>
      </c>
      <c r="CU19" s="42">
        <v>21.673000000000002</v>
      </c>
      <c r="CV19" s="42">
        <v>21.387999999999998</v>
      </c>
      <c r="CW19" s="42">
        <v>22.155000000000001</v>
      </c>
      <c r="CX19" s="42">
        <v>21.718000000000004</v>
      </c>
      <c r="CY19" s="42">
        <v>21.591000000000001</v>
      </c>
      <c r="CZ19" s="42">
        <v>21.515999999999998</v>
      </c>
      <c r="DA19" s="42">
        <v>14.677</v>
      </c>
      <c r="DB19" s="42">
        <v>15.11</v>
      </c>
      <c r="DC19" s="42">
        <v>14.913999999999998</v>
      </c>
      <c r="DD19" s="42">
        <v>14.288999999999998</v>
      </c>
      <c r="DE19" s="42">
        <v>13.906000000000001</v>
      </c>
      <c r="DF19" s="42">
        <v>14.125</v>
      </c>
      <c r="DG19" s="42">
        <v>14.701000000000001</v>
      </c>
      <c r="DH19" s="42">
        <v>13.873000000000001</v>
      </c>
      <c r="DI19" s="42">
        <v>12.776</v>
      </c>
      <c r="DJ19" s="42">
        <v>12.591000000000001</v>
      </c>
      <c r="DK19" s="42">
        <v>12.613000000000001</v>
      </c>
      <c r="DL19" s="42">
        <v>12.280000000000001</v>
      </c>
      <c r="DM19" s="42">
        <v>12.282</v>
      </c>
      <c r="DN19" s="42">
        <v>12.141999999999999</v>
      </c>
      <c r="DO19" s="42">
        <v>11.939</v>
      </c>
      <c r="DP19" s="42">
        <v>11.881</v>
      </c>
      <c r="DQ19" s="42">
        <v>11.84</v>
      </c>
      <c r="DR19" s="42">
        <v>10.092000000000001</v>
      </c>
      <c r="DS19" s="42">
        <v>10.250999999999999</v>
      </c>
      <c r="DT19" s="42">
        <v>9.6490000000000009</v>
      </c>
      <c r="DU19" s="43">
        <v>9.5339999999999989</v>
      </c>
      <c r="DV19" s="43">
        <v>10.228</v>
      </c>
      <c r="DW19" s="43">
        <v>10.170999999999999</v>
      </c>
      <c r="DX19" s="43">
        <v>10.163</v>
      </c>
      <c r="DY19" s="43">
        <v>9.7859999999999978</v>
      </c>
      <c r="DZ19" s="43">
        <v>10.349</v>
      </c>
      <c r="EA19" s="43">
        <v>11.173999999999999</v>
      </c>
      <c r="EB19" s="43">
        <v>11.027000000000001</v>
      </c>
      <c r="EC19" s="43">
        <v>10.914</v>
      </c>
      <c r="ED19" s="43">
        <v>10.768000000000001</v>
      </c>
      <c r="EE19" s="54">
        <v>11.295999999999999</v>
      </c>
      <c r="EF19" s="54">
        <v>9.2669999999999995</v>
      </c>
      <c r="EG19" s="54">
        <v>9.25</v>
      </c>
      <c r="EH19" s="54">
        <v>8.6310000000000002</v>
      </c>
      <c r="EI19" s="54">
        <v>8.5399999999999991</v>
      </c>
      <c r="EJ19" s="54">
        <v>9.1170000000000009</v>
      </c>
      <c r="EK19" s="54">
        <v>8.66</v>
      </c>
      <c r="EL19" s="54">
        <v>8.3389999999999986</v>
      </c>
      <c r="EM19" s="54">
        <v>8.234</v>
      </c>
      <c r="EN19" s="54">
        <v>8.173</v>
      </c>
      <c r="EO19" s="54">
        <v>8.1219999999999999</v>
      </c>
      <c r="EP19" s="54">
        <v>7.92</v>
      </c>
      <c r="EQ19" s="54">
        <v>7.6129999999999995</v>
      </c>
      <c r="ER19" s="54">
        <v>7.7289999999999992</v>
      </c>
      <c r="ES19" s="54">
        <v>9.5</v>
      </c>
      <c r="ET19" s="54">
        <v>9.3130000000000006</v>
      </c>
      <c r="EU19" s="54">
        <v>9.3130000000000006</v>
      </c>
      <c r="EV19" s="54">
        <v>9.7166400000000017</v>
      </c>
      <c r="EW19" s="54">
        <v>9.6829999999999998</v>
      </c>
      <c r="EX19" s="54">
        <v>9.7620000000000005</v>
      </c>
      <c r="EY19" s="54">
        <v>9.9391100000000012</v>
      </c>
      <c r="EZ19" s="19">
        <v>10.20875</v>
      </c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</row>
    <row r="20" spans="1:321" x14ac:dyDescent="0.2">
      <c r="B20" s="9"/>
      <c r="C20" s="25" t="s">
        <v>11</v>
      </c>
      <c r="D20" s="47">
        <v>616.78300000000002</v>
      </c>
      <c r="E20" s="47">
        <v>620.24699999999996</v>
      </c>
      <c r="F20" s="47">
        <v>624.95799999999997</v>
      </c>
      <c r="G20" s="47">
        <v>621.25300000000004</v>
      </c>
      <c r="H20" s="47">
        <v>626.72799999999984</v>
      </c>
      <c r="I20" s="47">
        <v>620.94199999999989</v>
      </c>
      <c r="J20" s="47">
        <v>617.85700000000008</v>
      </c>
      <c r="K20" s="47">
        <v>623.85</v>
      </c>
      <c r="L20" s="47">
        <v>635.46199999999988</v>
      </c>
      <c r="M20" s="47">
        <v>638.88200000000006</v>
      </c>
      <c r="N20" s="47">
        <v>621.55700000000013</v>
      </c>
      <c r="O20" s="47">
        <v>624.577</v>
      </c>
      <c r="P20" s="47">
        <v>625.572</v>
      </c>
      <c r="Q20" s="47">
        <v>629.94799999999987</v>
      </c>
      <c r="R20" s="47">
        <v>634.07599999999991</v>
      </c>
      <c r="S20" s="47">
        <v>639.89400000000001</v>
      </c>
      <c r="T20" s="47">
        <v>643.4319999999999</v>
      </c>
      <c r="U20" s="47">
        <v>646.48199999999997</v>
      </c>
      <c r="V20" s="47">
        <v>648.85699999999997</v>
      </c>
      <c r="W20" s="47">
        <v>648.47699999999998</v>
      </c>
      <c r="X20" s="47">
        <v>648.43999999999983</v>
      </c>
      <c r="Y20" s="47">
        <v>655.82400000000007</v>
      </c>
      <c r="Z20" s="47">
        <v>662.43299999999999</v>
      </c>
      <c r="AA20" s="47">
        <v>657.97699999999998</v>
      </c>
      <c r="AB20" s="47">
        <v>655.46999999999991</v>
      </c>
      <c r="AC20" s="47">
        <v>659.75800000000004</v>
      </c>
      <c r="AD20" s="47">
        <v>661.98199999999997</v>
      </c>
      <c r="AE20" s="47">
        <v>673.09400000000005</v>
      </c>
      <c r="AF20" s="47">
        <v>679.06299999999999</v>
      </c>
      <c r="AG20" s="47">
        <v>687.97399999999993</v>
      </c>
      <c r="AH20" s="47">
        <v>691.42899999999997</v>
      </c>
      <c r="AI20" s="47">
        <v>692.61399999999992</v>
      </c>
      <c r="AJ20" s="47">
        <v>695.92399999999986</v>
      </c>
      <c r="AK20" s="47">
        <v>702.77099999999996</v>
      </c>
      <c r="AL20" s="47">
        <v>700.12799999999993</v>
      </c>
      <c r="AM20" s="47">
        <v>704.08799999999997</v>
      </c>
      <c r="AN20" s="43">
        <v>695.40599999999995</v>
      </c>
      <c r="AO20" s="42">
        <v>717.81499999999994</v>
      </c>
      <c r="AP20" s="42">
        <v>707.89799999999991</v>
      </c>
      <c r="AQ20" s="42">
        <v>713.25599999999986</v>
      </c>
      <c r="AR20" s="42">
        <v>708.85800000000006</v>
      </c>
      <c r="AS20" s="42">
        <v>701.53199999999993</v>
      </c>
      <c r="AT20" s="42">
        <v>697.96500000000003</v>
      </c>
      <c r="AU20" s="42">
        <v>708.18899999999996</v>
      </c>
      <c r="AV20" s="42">
        <v>713.34199999999987</v>
      </c>
      <c r="AW20" s="42">
        <v>700.78999999999985</v>
      </c>
      <c r="AX20" s="42">
        <v>714.37200000000007</v>
      </c>
      <c r="AY20" s="42">
        <v>716.8549999999999</v>
      </c>
      <c r="AZ20" s="42">
        <v>720.64199999999994</v>
      </c>
      <c r="BA20" s="42">
        <v>720.38800000000003</v>
      </c>
      <c r="BB20" s="42">
        <v>725.66499999999996</v>
      </c>
      <c r="BC20" s="42">
        <v>715.68899999999996</v>
      </c>
      <c r="BD20" s="42">
        <v>711.15199999999993</v>
      </c>
      <c r="BE20" s="42">
        <v>709.30599999999993</v>
      </c>
      <c r="BF20" s="42">
        <v>704.46699999999998</v>
      </c>
      <c r="BG20" s="42">
        <v>710.26</v>
      </c>
      <c r="BH20" s="42">
        <v>713.14999999999986</v>
      </c>
      <c r="BI20" s="42">
        <v>714.88199999999995</v>
      </c>
      <c r="BJ20" s="42">
        <v>719.57900000000006</v>
      </c>
      <c r="BK20" s="42">
        <v>730.16099999999994</v>
      </c>
      <c r="BL20" s="42">
        <v>731.5680000000001</v>
      </c>
      <c r="BM20" s="42">
        <v>730.80599999999993</v>
      </c>
      <c r="BN20" s="42">
        <v>732.01099999999997</v>
      </c>
      <c r="BO20" s="42">
        <v>729.75800000000004</v>
      </c>
      <c r="BP20" s="42">
        <v>731.15599999999995</v>
      </c>
      <c r="BQ20" s="42">
        <v>734.22200000000009</v>
      </c>
      <c r="BR20" s="42">
        <v>735.36599999999987</v>
      </c>
      <c r="BS20" s="42">
        <v>751.56299999999987</v>
      </c>
      <c r="BT20" s="42">
        <v>759.52600000000007</v>
      </c>
      <c r="BU20" s="42">
        <v>769.53300000000002</v>
      </c>
      <c r="BV20" s="42">
        <v>788.47300000000007</v>
      </c>
      <c r="BW20" s="43">
        <v>800.57299999999998</v>
      </c>
      <c r="BX20" s="43">
        <v>807.21300000000008</v>
      </c>
      <c r="BY20" s="42">
        <v>822.35799999999995</v>
      </c>
      <c r="BZ20" s="42">
        <v>826.32999999999993</v>
      </c>
      <c r="CA20" s="42">
        <v>816.67700000000002</v>
      </c>
      <c r="CB20" s="42">
        <v>825.59399999999994</v>
      </c>
      <c r="CC20" s="42">
        <v>827.22699999999998</v>
      </c>
      <c r="CD20" s="42">
        <v>823.29699999999991</v>
      </c>
      <c r="CE20" s="42">
        <v>830.49599999999998</v>
      </c>
      <c r="CF20" s="42">
        <v>840.16799999999978</v>
      </c>
      <c r="CG20" s="42">
        <v>846.98800000000006</v>
      </c>
      <c r="CH20" s="42">
        <v>853.51299999999981</v>
      </c>
      <c r="CI20" s="42">
        <v>850.98300000000006</v>
      </c>
      <c r="CJ20" s="42">
        <v>851.44200000000001</v>
      </c>
      <c r="CK20" s="42">
        <v>872.87700000000007</v>
      </c>
      <c r="CL20" s="42">
        <v>901.80500000000006</v>
      </c>
      <c r="CM20" s="42">
        <v>923.37799999999982</v>
      </c>
      <c r="CN20" s="42">
        <v>931.29300000000012</v>
      </c>
      <c r="CO20" s="42">
        <v>939.95600000000002</v>
      </c>
      <c r="CP20" s="42">
        <v>939.67599999999993</v>
      </c>
      <c r="CQ20" s="42">
        <v>940.69</v>
      </c>
      <c r="CR20" s="42">
        <v>975.23499999999979</v>
      </c>
      <c r="CS20" s="42">
        <v>981.3180000000001</v>
      </c>
      <c r="CT20" s="42">
        <v>986.91200000000003</v>
      </c>
      <c r="CU20" s="42">
        <v>991.51200000000006</v>
      </c>
      <c r="CV20" s="42">
        <v>999.99800000000005</v>
      </c>
      <c r="CW20" s="42">
        <v>1012.361</v>
      </c>
      <c r="CX20" s="42">
        <v>1017.546</v>
      </c>
      <c r="CY20" s="42">
        <v>1024.181</v>
      </c>
      <c r="CZ20" s="42">
        <v>1029.5219999999999</v>
      </c>
      <c r="DA20" s="42">
        <v>1022.176</v>
      </c>
      <c r="DB20" s="42">
        <v>1017.096</v>
      </c>
      <c r="DC20" s="42">
        <v>1001.879</v>
      </c>
      <c r="DD20" s="42">
        <v>1014.3160000000001</v>
      </c>
      <c r="DE20" s="42">
        <v>1029.443</v>
      </c>
      <c r="DF20" s="42">
        <v>1016.979</v>
      </c>
      <c r="DG20" s="42">
        <v>1023.0119999999999</v>
      </c>
      <c r="DH20" s="42">
        <v>1006.397</v>
      </c>
      <c r="DI20" s="42">
        <v>1008.453</v>
      </c>
      <c r="DJ20" s="42">
        <v>1014.295</v>
      </c>
      <c r="DK20" s="42">
        <v>1017.332</v>
      </c>
      <c r="DL20" s="42">
        <v>1024.9500000000003</v>
      </c>
      <c r="DM20" s="42">
        <v>1014.6200000000001</v>
      </c>
      <c r="DN20" s="42">
        <v>1018.0250000000001</v>
      </c>
      <c r="DO20" s="42">
        <v>1031.817</v>
      </c>
      <c r="DP20" s="42">
        <v>1048.5520000000001</v>
      </c>
      <c r="DQ20" s="42">
        <v>1058.855</v>
      </c>
      <c r="DR20" s="42">
        <v>1065.4000000000001</v>
      </c>
      <c r="DS20" s="42">
        <v>1074.222</v>
      </c>
      <c r="DT20" s="42">
        <v>1063.1959999999999</v>
      </c>
      <c r="DU20" s="44">
        <v>1082.693</v>
      </c>
      <c r="DV20" s="44">
        <v>1082.433</v>
      </c>
      <c r="DW20" s="44">
        <v>1084.6199999999999</v>
      </c>
      <c r="DX20" s="44">
        <v>1081.1449999999998</v>
      </c>
      <c r="DY20" s="44">
        <v>1076.5710000000001</v>
      </c>
      <c r="DZ20" s="44">
        <v>1074.0840000000001</v>
      </c>
      <c r="EA20" s="44">
        <v>1090.335</v>
      </c>
      <c r="EB20" s="44">
        <v>1110.7530000000002</v>
      </c>
      <c r="EC20" s="44">
        <v>1130.3499999999999</v>
      </c>
      <c r="ED20" s="44">
        <v>1147.2820000000002</v>
      </c>
      <c r="EE20" s="54">
        <v>1148.0940000000001</v>
      </c>
      <c r="EF20" s="54">
        <v>1158.1559999999999</v>
      </c>
      <c r="EG20" s="54">
        <v>1141.502</v>
      </c>
      <c r="EH20" s="54">
        <v>1151.837</v>
      </c>
      <c r="EI20" s="54">
        <v>1149.6020000000001</v>
      </c>
      <c r="EJ20" s="54">
        <v>1147.8530000000001</v>
      </c>
      <c r="EK20" s="54">
        <v>1138.99</v>
      </c>
      <c r="EL20" s="54">
        <v>1145.376</v>
      </c>
      <c r="EM20" s="54">
        <v>1137.7439999999999</v>
      </c>
      <c r="EN20" s="54">
        <v>1155.481</v>
      </c>
      <c r="EO20" s="54">
        <v>1160.1020000000001</v>
      </c>
      <c r="EP20" s="54">
        <v>1167.6980000000001</v>
      </c>
      <c r="EQ20" s="54">
        <v>1166.1889999999999</v>
      </c>
      <c r="ER20" s="54">
        <v>1161.896</v>
      </c>
      <c r="ES20" s="54">
        <v>1159.1289999999999</v>
      </c>
      <c r="ET20" s="54">
        <v>1152.6030000000001</v>
      </c>
      <c r="EU20" s="54">
        <v>1156.2919999999999</v>
      </c>
      <c r="EV20" s="54">
        <v>1158.26755</v>
      </c>
      <c r="EW20" s="54">
        <v>1155.7120000000002</v>
      </c>
      <c r="EX20" s="54">
        <v>1162.71922</v>
      </c>
      <c r="EY20" s="54">
        <v>1167.05105</v>
      </c>
      <c r="EZ20" s="19">
        <v>1174.3411799999999</v>
      </c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</row>
    <row r="21" spans="1:321" x14ac:dyDescent="0.2">
      <c r="B21" s="9"/>
      <c r="C21" s="25" t="s">
        <v>12</v>
      </c>
      <c r="D21" s="47">
        <v>27.175000000000001</v>
      </c>
      <c r="E21" s="47">
        <v>27.154999999999998</v>
      </c>
      <c r="F21" s="47">
        <v>26.690999999999999</v>
      </c>
      <c r="G21" s="47">
        <v>26.681000000000001</v>
      </c>
      <c r="H21" s="47">
        <v>26.155000000000001</v>
      </c>
      <c r="I21" s="47">
        <v>26.736000000000001</v>
      </c>
      <c r="J21" s="47">
        <v>26.845999999999997</v>
      </c>
      <c r="K21" s="47">
        <v>25.512999999999998</v>
      </c>
      <c r="L21" s="47">
        <v>25.567999999999998</v>
      </c>
      <c r="M21" s="47">
        <v>25.522000000000002</v>
      </c>
      <c r="N21" s="47">
        <v>26.184000000000001</v>
      </c>
      <c r="O21" s="47">
        <v>34.092999999999996</v>
      </c>
      <c r="P21" s="47">
        <v>34.137</v>
      </c>
      <c r="Q21" s="47">
        <v>34.091000000000001</v>
      </c>
      <c r="R21" s="47">
        <v>34.871999999999993</v>
      </c>
      <c r="S21" s="47">
        <v>34.217999999999996</v>
      </c>
      <c r="T21" s="47">
        <v>34.768000000000001</v>
      </c>
      <c r="U21" s="47">
        <v>34.268000000000001</v>
      </c>
      <c r="V21" s="47">
        <v>34.076999999999998</v>
      </c>
      <c r="W21" s="47">
        <v>33.54</v>
      </c>
      <c r="X21" s="47">
        <v>33.253</v>
      </c>
      <c r="Y21" s="47">
        <v>33.177999999999997</v>
      </c>
      <c r="Z21" s="47">
        <v>32.997</v>
      </c>
      <c r="AA21" s="47">
        <v>32.600999999999999</v>
      </c>
      <c r="AB21" s="47">
        <v>31.722999999999999</v>
      </c>
      <c r="AC21" s="47">
        <v>31.952999999999999</v>
      </c>
      <c r="AD21" s="47">
        <v>38.213000000000001</v>
      </c>
      <c r="AE21" s="47">
        <v>37.849999999999994</v>
      </c>
      <c r="AF21" s="47">
        <v>37.890999999999998</v>
      </c>
      <c r="AG21" s="47">
        <v>37.479999999999997</v>
      </c>
      <c r="AH21" s="47">
        <v>37.28</v>
      </c>
      <c r="AI21" s="47">
        <v>36.991999999999997</v>
      </c>
      <c r="AJ21" s="47">
        <v>40.895999999999994</v>
      </c>
      <c r="AK21" s="47">
        <v>40.491999999999997</v>
      </c>
      <c r="AL21" s="47">
        <v>42.75</v>
      </c>
      <c r="AM21" s="47">
        <v>45.417999999999992</v>
      </c>
      <c r="AN21" s="43">
        <v>44.754999999999995</v>
      </c>
      <c r="AO21" s="42">
        <v>44.113</v>
      </c>
      <c r="AP21" s="42">
        <v>40.329000000000001</v>
      </c>
      <c r="AQ21" s="42">
        <v>29.4</v>
      </c>
      <c r="AR21" s="42">
        <v>30.669999999999998</v>
      </c>
      <c r="AS21" s="42">
        <v>30.828999999999994</v>
      </c>
      <c r="AT21" s="42">
        <v>30.311</v>
      </c>
      <c r="AU21" s="42">
        <v>33.363999999999997</v>
      </c>
      <c r="AV21" s="42">
        <v>34.015999999999998</v>
      </c>
      <c r="AW21" s="42">
        <v>33.353999999999999</v>
      </c>
      <c r="AX21" s="42">
        <v>33.429999999999993</v>
      </c>
      <c r="AY21" s="42">
        <v>33.704000000000001</v>
      </c>
      <c r="AZ21" s="42">
        <v>33.097999999999999</v>
      </c>
      <c r="BA21" s="42">
        <v>39.545000000000002</v>
      </c>
      <c r="BB21" s="42">
        <v>42.510999999999996</v>
      </c>
      <c r="BC21" s="42">
        <v>44.257000000000005</v>
      </c>
      <c r="BD21" s="42">
        <v>44.708999999999989</v>
      </c>
      <c r="BE21" s="42">
        <v>47.299000000000007</v>
      </c>
      <c r="BF21" s="42">
        <v>41.584999999999994</v>
      </c>
      <c r="BG21" s="42">
        <v>45.613</v>
      </c>
      <c r="BH21" s="42">
        <v>59.841999999999992</v>
      </c>
      <c r="BI21" s="42">
        <v>66.460999999999999</v>
      </c>
      <c r="BJ21" s="42">
        <v>65.653999999999996</v>
      </c>
      <c r="BK21" s="42">
        <v>72.22399999999999</v>
      </c>
      <c r="BL21" s="42">
        <v>76.272000000000006</v>
      </c>
      <c r="BM21" s="42">
        <v>78.685000000000002</v>
      </c>
      <c r="BN21" s="42">
        <v>80.783999999999992</v>
      </c>
      <c r="BO21" s="42">
        <v>80.562999999999988</v>
      </c>
      <c r="BP21" s="42">
        <v>82.808000000000007</v>
      </c>
      <c r="BQ21" s="42">
        <v>87.564000000000007</v>
      </c>
      <c r="BR21" s="42">
        <v>90.790999999999997</v>
      </c>
      <c r="BS21" s="42">
        <v>93.245000000000005</v>
      </c>
      <c r="BT21" s="42">
        <v>95.123000000000005</v>
      </c>
      <c r="BU21" s="42">
        <v>93.772999999999996</v>
      </c>
      <c r="BV21" s="42">
        <v>96.774000000000001</v>
      </c>
      <c r="BW21" s="43">
        <v>96.061999999999983</v>
      </c>
      <c r="BX21" s="43">
        <v>94.681000000000012</v>
      </c>
      <c r="BY21" s="42">
        <v>94.097999999999985</v>
      </c>
      <c r="BZ21" s="42">
        <v>109.727</v>
      </c>
      <c r="CA21" s="42">
        <v>109.70099999999999</v>
      </c>
      <c r="CB21" s="42">
        <v>111.578</v>
      </c>
      <c r="CC21" s="42">
        <v>109.848</v>
      </c>
      <c r="CD21" s="42">
        <v>108.524</v>
      </c>
      <c r="CE21" s="42">
        <v>108.10000000000001</v>
      </c>
      <c r="CF21" s="42">
        <v>107.52200000000002</v>
      </c>
      <c r="CG21" s="42">
        <v>101.70900000000002</v>
      </c>
      <c r="CH21" s="42">
        <v>110.364</v>
      </c>
      <c r="CI21" s="42">
        <v>110.4</v>
      </c>
      <c r="CJ21" s="42">
        <v>110.715</v>
      </c>
      <c r="CK21" s="42">
        <v>109.96900000000001</v>
      </c>
      <c r="CL21" s="42">
        <v>111.297</v>
      </c>
      <c r="CM21" s="42">
        <v>109.84099999999999</v>
      </c>
      <c r="CN21" s="42">
        <v>111.16299999999998</v>
      </c>
      <c r="CO21" s="42">
        <v>110.83600000000001</v>
      </c>
      <c r="CP21" s="42">
        <v>110.09</v>
      </c>
      <c r="CQ21" s="42">
        <v>110.598</v>
      </c>
      <c r="CR21" s="42">
        <v>112.408</v>
      </c>
      <c r="CS21" s="42">
        <v>114.04299999999998</v>
      </c>
      <c r="CT21" s="42">
        <v>117.666</v>
      </c>
      <c r="CU21" s="42">
        <v>118.49999999999999</v>
      </c>
      <c r="CV21" s="42">
        <v>116.38200000000001</v>
      </c>
      <c r="CW21" s="42">
        <v>115.249</v>
      </c>
      <c r="CX21" s="42">
        <v>114.79299999999999</v>
      </c>
      <c r="CY21" s="42">
        <v>115.336</v>
      </c>
      <c r="CZ21" s="42">
        <v>114.35899999999999</v>
      </c>
      <c r="DA21" s="42">
        <v>113.197</v>
      </c>
      <c r="DB21" s="42">
        <v>113.679</v>
      </c>
      <c r="DC21" s="42">
        <v>112.42499999999998</v>
      </c>
      <c r="DD21" s="42">
        <v>113.434</v>
      </c>
      <c r="DE21" s="42">
        <v>112.93899999999999</v>
      </c>
      <c r="DF21" s="42">
        <v>138.39699999999999</v>
      </c>
      <c r="DG21" s="42">
        <v>138.65900000000002</v>
      </c>
      <c r="DH21" s="42">
        <v>138.33500000000004</v>
      </c>
      <c r="DI21" s="42">
        <v>138.41300000000001</v>
      </c>
      <c r="DJ21" s="42">
        <v>136.65599999999998</v>
      </c>
      <c r="DK21" s="42">
        <v>134.75300000000001</v>
      </c>
      <c r="DL21" s="42">
        <v>131.827</v>
      </c>
      <c r="DM21" s="42">
        <v>135.18600000000001</v>
      </c>
      <c r="DN21" s="42">
        <v>138.74</v>
      </c>
      <c r="DO21" s="42">
        <v>138.56399999999999</v>
      </c>
      <c r="DP21" s="42">
        <v>137.29300000000001</v>
      </c>
      <c r="DQ21" s="42">
        <v>136.74600000000001</v>
      </c>
      <c r="DR21" s="42">
        <v>137.815</v>
      </c>
      <c r="DS21" s="42">
        <v>138.01</v>
      </c>
      <c r="DT21" s="42">
        <v>136.32</v>
      </c>
      <c r="DU21" s="44">
        <v>136.06799999999998</v>
      </c>
      <c r="DV21" s="44">
        <v>135.37899999999999</v>
      </c>
      <c r="DW21" s="44">
        <v>136.57499999999999</v>
      </c>
      <c r="DX21" s="44">
        <v>136.69099999999997</v>
      </c>
      <c r="DY21" s="44">
        <v>138.822</v>
      </c>
      <c r="DZ21" s="44">
        <v>132.75</v>
      </c>
      <c r="EA21" s="44">
        <v>132.41000000000003</v>
      </c>
      <c r="EB21" s="44">
        <v>121.35399999999998</v>
      </c>
      <c r="EC21" s="44">
        <v>120.59399999999999</v>
      </c>
      <c r="ED21" s="44">
        <v>119.798</v>
      </c>
      <c r="EE21" s="54">
        <v>118.672</v>
      </c>
      <c r="EF21" s="54">
        <v>113.21199999999999</v>
      </c>
      <c r="EG21" s="54">
        <v>113.107</v>
      </c>
      <c r="EH21" s="54">
        <v>112.38199999999999</v>
      </c>
      <c r="EI21" s="54">
        <v>111.964</v>
      </c>
      <c r="EJ21" s="54">
        <v>114.28699999999998</v>
      </c>
      <c r="EK21" s="54">
        <v>112.13799999999999</v>
      </c>
      <c r="EL21" s="54">
        <v>106.30100000000002</v>
      </c>
      <c r="EM21" s="54">
        <v>106.792</v>
      </c>
      <c r="EN21" s="54">
        <v>99.307999999999993</v>
      </c>
      <c r="EO21" s="54">
        <v>99.027000000000015</v>
      </c>
      <c r="EP21" s="54">
        <v>99.50800000000001</v>
      </c>
      <c r="EQ21" s="54">
        <v>99.120999999999995</v>
      </c>
      <c r="ER21" s="54">
        <v>97.855000000000004</v>
      </c>
      <c r="ES21" s="54">
        <v>98.052000000000007</v>
      </c>
      <c r="ET21" s="54">
        <v>98.682999999999993</v>
      </c>
      <c r="EU21" s="54">
        <v>98.554000000000002</v>
      </c>
      <c r="EV21" s="54">
        <v>98.352999999999994</v>
      </c>
      <c r="EW21" s="54">
        <v>97.897999999999996</v>
      </c>
      <c r="EX21" s="54">
        <v>96.50200000000001</v>
      </c>
      <c r="EY21" s="54">
        <v>96.26</v>
      </c>
      <c r="EZ21" s="19">
        <v>94.605999999999995</v>
      </c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</row>
    <row r="22" spans="1:321" x14ac:dyDescent="0.2">
      <c r="B22" s="9"/>
      <c r="C22" s="18" t="s">
        <v>13</v>
      </c>
      <c r="D22" s="47">
        <v>186.49700000000001</v>
      </c>
      <c r="E22" s="47">
        <v>189.06899999999999</v>
      </c>
      <c r="F22" s="47">
        <v>194.7</v>
      </c>
      <c r="G22" s="47">
        <v>195.11999999999998</v>
      </c>
      <c r="H22" s="47">
        <v>196.93199999999999</v>
      </c>
      <c r="I22" s="47">
        <v>197.983</v>
      </c>
      <c r="J22" s="47">
        <v>197.99099999999999</v>
      </c>
      <c r="K22" s="47">
        <v>199.68300000000002</v>
      </c>
      <c r="L22" s="47">
        <v>200.89699999999999</v>
      </c>
      <c r="M22" s="47">
        <v>207.94499999999999</v>
      </c>
      <c r="N22" s="47">
        <v>209.68099999999998</v>
      </c>
      <c r="O22" s="47">
        <v>211.91800000000001</v>
      </c>
      <c r="P22" s="47">
        <v>204.41499999999999</v>
      </c>
      <c r="Q22" s="47">
        <v>201.66</v>
      </c>
      <c r="R22" s="47">
        <v>203.36799999999999</v>
      </c>
      <c r="S22" s="47">
        <v>202.02600000000001</v>
      </c>
      <c r="T22" s="47">
        <v>201.297</v>
      </c>
      <c r="U22" s="47">
        <v>203.488</v>
      </c>
      <c r="V22" s="47">
        <v>206.815</v>
      </c>
      <c r="W22" s="47">
        <v>209.495</v>
      </c>
      <c r="X22" s="47">
        <v>220.18</v>
      </c>
      <c r="Y22" s="47">
        <v>215.69100000000003</v>
      </c>
      <c r="Z22" s="47">
        <v>211.30600000000001</v>
      </c>
      <c r="AA22" s="47">
        <v>222.79400000000001</v>
      </c>
      <c r="AB22" s="47">
        <v>220.036</v>
      </c>
      <c r="AC22" s="47">
        <v>223.779</v>
      </c>
      <c r="AD22" s="47">
        <v>226.59799999999998</v>
      </c>
      <c r="AE22" s="47">
        <v>231.553</v>
      </c>
      <c r="AF22" s="47">
        <v>228.26400000000001</v>
      </c>
      <c r="AG22" s="47">
        <v>232.23399999999998</v>
      </c>
      <c r="AH22" s="47">
        <v>227.54899999999998</v>
      </c>
      <c r="AI22" s="47">
        <v>226.24099999999999</v>
      </c>
      <c r="AJ22" s="47">
        <v>218.334</v>
      </c>
      <c r="AK22" s="47">
        <v>228.72299999999998</v>
      </c>
      <c r="AL22" s="47">
        <v>226.42399999999998</v>
      </c>
      <c r="AM22" s="47">
        <v>224.69199999999998</v>
      </c>
      <c r="AN22" s="43">
        <v>227.20499999999998</v>
      </c>
      <c r="AO22" s="42">
        <v>230.09099999999998</v>
      </c>
      <c r="AP22" s="42">
        <v>224.67799999999997</v>
      </c>
      <c r="AQ22" s="42">
        <v>227.57</v>
      </c>
      <c r="AR22" s="42">
        <v>217.30699999999999</v>
      </c>
      <c r="AS22" s="42">
        <v>221.46399999999997</v>
      </c>
      <c r="AT22" s="42">
        <v>228.166</v>
      </c>
      <c r="AU22" s="42">
        <v>225.27099999999999</v>
      </c>
      <c r="AV22" s="42">
        <v>227.46299999999997</v>
      </c>
      <c r="AW22" s="42">
        <v>225.90100000000001</v>
      </c>
      <c r="AX22" s="42">
        <v>225.82300000000004</v>
      </c>
      <c r="AY22" s="42">
        <v>225.18599999999998</v>
      </c>
      <c r="AZ22" s="42">
        <v>224.60899999999998</v>
      </c>
      <c r="BA22" s="42">
        <v>218.65899999999999</v>
      </c>
      <c r="BB22" s="42">
        <v>224.16099999999997</v>
      </c>
      <c r="BC22" s="42">
        <v>222.53899999999999</v>
      </c>
      <c r="BD22" s="42">
        <v>215.86199999999999</v>
      </c>
      <c r="BE22" s="42">
        <v>206.05099999999999</v>
      </c>
      <c r="BF22" s="42">
        <v>205.83099999999999</v>
      </c>
      <c r="BG22" s="42">
        <v>199.06099999999998</v>
      </c>
      <c r="BH22" s="42">
        <v>213.98099999999999</v>
      </c>
      <c r="BI22" s="42">
        <v>214.42399999999998</v>
      </c>
      <c r="BJ22" s="42">
        <v>210.06299999999999</v>
      </c>
      <c r="BK22" s="42">
        <v>218.35199999999998</v>
      </c>
      <c r="BL22" s="42">
        <v>216.92</v>
      </c>
      <c r="BM22" s="42">
        <v>224.85399999999998</v>
      </c>
      <c r="BN22" s="42">
        <v>225.62</v>
      </c>
      <c r="BO22" s="42">
        <v>222.03699999999998</v>
      </c>
      <c r="BP22" s="42">
        <v>223.41900000000001</v>
      </c>
      <c r="BQ22" s="42">
        <v>238.36599999999999</v>
      </c>
      <c r="BR22" s="42">
        <v>233.52799999999999</v>
      </c>
      <c r="BS22" s="42">
        <v>233.53899999999999</v>
      </c>
      <c r="BT22" s="42">
        <v>224.94399999999999</v>
      </c>
      <c r="BU22" s="42">
        <v>229.29199999999997</v>
      </c>
      <c r="BV22" s="42">
        <v>229.54299999999998</v>
      </c>
      <c r="BW22" s="43">
        <v>229.673</v>
      </c>
      <c r="BX22" s="43">
        <v>225.97300000000001</v>
      </c>
      <c r="BY22" s="42">
        <v>229.345</v>
      </c>
      <c r="BZ22" s="42">
        <v>237.11699999999999</v>
      </c>
      <c r="CA22" s="42">
        <v>238.73999999999998</v>
      </c>
      <c r="CB22" s="42">
        <v>233.691</v>
      </c>
      <c r="CC22" s="42">
        <v>227.268</v>
      </c>
      <c r="CD22" s="42">
        <v>230.98299999999998</v>
      </c>
      <c r="CE22" s="42">
        <v>228.85799999999998</v>
      </c>
      <c r="CF22" s="42">
        <v>234.63300000000001</v>
      </c>
      <c r="CG22" s="42">
        <v>238.917</v>
      </c>
      <c r="CH22" s="42">
        <v>246.02699999999999</v>
      </c>
      <c r="CI22" s="42">
        <v>251.65999999999997</v>
      </c>
      <c r="CJ22" s="42">
        <v>247.55399999999997</v>
      </c>
      <c r="CK22" s="42">
        <v>250.92</v>
      </c>
      <c r="CL22" s="42">
        <v>249.35300000000001</v>
      </c>
      <c r="CM22" s="42">
        <v>249.714</v>
      </c>
      <c r="CN22" s="42">
        <v>242.006</v>
      </c>
      <c r="CO22" s="42">
        <v>243.35399999999998</v>
      </c>
      <c r="CP22" s="42">
        <v>236.1</v>
      </c>
      <c r="CQ22" s="42">
        <v>235.494</v>
      </c>
      <c r="CR22" s="42">
        <v>233.81500000000003</v>
      </c>
      <c r="CS22" s="42">
        <v>227.501</v>
      </c>
      <c r="CT22" s="42">
        <v>220.72499999999999</v>
      </c>
      <c r="CU22" s="42">
        <v>222.04499999999996</v>
      </c>
      <c r="CV22" s="42">
        <v>232.06899999999999</v>
      </c>
      <c r="CW22" s="42">
        <v>231.49799999999999</v>
      </c>
      <c r="CX22" s="42">
        <v>233.53399999999999</v>
      </c>
      <c r="CY22" s="42">
        <v>233.17</v>
      </c>
      <c r="CZ22" s="42">
        <v>232.09299999999999</v>
      </c>
      <c r="DA22" s="42">
        <v>234.72300000000001</v>
      </c>
      <c r="DB22" s="42">
        <v>236.93800000000002</v>
      </c>
      <c r="DC22" s="42">
        <v>244.49400000000003</v>
      </c>
      <c r="DD22" s="42">
        <v>246.79900000000001</v>
      </c>
      <c r="DE22" s="42">
        <v>250.14099999999999</v>
      </c>
      <c r="DF22" s="42">
        <v>253.55399999999997</v>
      </c>
      <c r="DG22" s="42">
        <v>252.233</v>
      </c>
      <c r="DH22" s="42">
        <v>261.13400000000001</v>
      </c>
      <c r="DI22" s="42">
        <v>264.56599999999997</v>
      </c>
      <c r="DJ22" s="42">
        <v>263.75799999999998</v>
      </c>
      <c r="DK22" s="42">
        <v>266.26599999999996</v>
      </c>
      <c r="DL22" s="42">
        <v>264.68399999999997</v>
      </c>
      <c r="DM22" s="42">
        <v>259.95699999999999</v>
      </c>
      <c r="DN22" s="42">
        <v>254.70699999999997</v>
      </c>
      <c r="DO22" s="42">
        <v>256.18299999999999</v>
      </c>
      <c r="DP22" s="42">
        <v>256.47800000000001</v>
      </c>
      <c r="DQ22" s="42">
        <v>259.66299999999995</v>
      </c>
      <c r="DR22" s="42">
        <v>262.92599999999999</v>
      </c>
      <c r="DS22" s="42">
        <v>264.76499999999999</v>
      </c>
      <c r="DT22" s="42">
        <v>269.80900000000003</v>
      </c>
      <c r="DU22" s="44">
        <v>272.85999999999996</v>
      </c>
      <c r="DV22" s="44">
        <v>275.072</v>
      </c>
      <c r="DW22" s="44">
        <v>273.01400000000001</v>
      </c>
      <c r="DX22" s="44">
        <v>265.02500000000003</v>
      </c>
      <c r="DY22" s="44">
        <v>267.99799999999999</v>
      </c>
      <c r="DZ22" s="44">
        <v>266.36400000000003</v>
      </c>
      <c r="EA22" s="44">
        <v>271.57</v>
      </c>
      <c r="EB22" s="44">
        <v>274.09399999999999</v>
      </c>
      <c r="EC22" s="44">
        <v>278.375</v>
      </c>
      <c r="ED22" s="44">
        <v>282.76499999999999</v>
      </c>
      <c r="EE22" s="54">
        <v>283.74400000000003</v>
      </c>
      <c r="EF22" s="54">
        <v>294.01</v>
      </c>
      <c r="EG22" s="54">
        <v>297.56</v>
      </c>
      <c r="EH22" s="54">
        <v>300.072</v>
      </c>
      <c r="EI22" s="54">
        <v>301.81700000000001</v>
      </c>
      <c r="EJ22" s="54">
        <v>302.36</v>
      </c>
      <c r="EK22" s="54">
        <v>290.20699999999999</v>
      </c>
      <c r="EL22" s="54">
        <v>291.03399999999999</v>
      </c>
      <c r="EM22" s="54">
        <v>293.52199999999999</v>
      </c>
      <c r="EN22" s="54">
        <v>293.80899999999997</v>
      </c>
      <c r="EO22" s="54">
        <v>299.75500000000005</v>
      </c>
      <c r="EP22" s="54">
        <v>301.20300000000003</v>
      </c>
      <c r="EQ22" s="54">
        <v>302.48306000000014</v>
      </c>
      <c r="ER22" s="54">
        <v>305.40699999999998</v>
      </c>
      <c r="ES22" s="54">
        <v>310.66099999999994</v>
      </c>
      <c r="ET22" s="54">
        <v>300.75200000000001</v>
      </c>
      <c r="EU22" s="54">
        <v>302.13299999999992</v>
      </c>
      <c r="EV22" s="54">
        <v>310.54000000000002</v>
      </c>
      <c r="EW22" s="54">
        <v>298.61499999999995</v>
      </c>
      <c r="EX22" s="54">
        <v>301.99043999999998</v>
      </c>
      <c r="EY22" s="54">
        <v>302.97706999999997</v>
      </c>
      <c r="EZ22" s="19">
        <v>305.37797999999992</v>
      </c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</row>
    <row r="23" spans="1:321" x14ac:dyDescent="0.2">
      <c r="B23" s="9"/>
      <c r="C23" s="18" t="s">
        <v>14</v>
      </c>
      <c r="D23" s="47">
        <v>26.296999999999997</v>
      </c>
      <c r="E23" s="47">
        <v>21.133000000000017</v>
      </c>
      <c r="F23" s="47">
        <v>9.0980000000000061</v>
      </c>
      <c r="G23" s="47">
        <v>20.571000000000019</v>
      </c>
      <c r="H23" s="47">
        <v>14.688999999999965</v>
      </c>
      <c r="I23" s="47">
        <v>12.480999999999966</v>
      </c>
      <c r="J23" s="47">
        <v>8.9709999999999823</v>
      </c>
      <c r="K23" s="47">
        <v>19.537673430000059</v>
      </c>
      <c r="L23" s="47">
        <v>18.370999999999995</v>
      </c>
      <c r="M23" s="47">
        <v>8.2929999999999993</v>
      </c>
      <c r="N23" s="47">
        <v>19.35499999999999</v>
      </c>
      <c r="O23" s="47">
        <v>15.331000000000012</v>
      </c>
      <c r="P23" s="47">
        <v>9.7529999999999841</v>
      </c>
      <c r="Q23" s="47">
        <v>15.337999999999983</v>
      </c>
      <c r="R23" s="47">
        <v>7.8019999999999978</v>
      </c>
      <c r="S23" s="47">
        <v>21.294999999999998</v>
      </c>
      <c r="T23" s="47">
        <v>21.821999999999985</v>
      </c>
      <c r="U23" s="47">
        <v>16.502999999999968</v>
      </c>
      <c r="V23" s="47">
        <v>25.389999999999986</v>
      </c>
      <c r="W23" s="47">
        <v>23.701000000000025</v>
      </c>
      <c r="X23" s="47">
        <v>23.357000000000006</v>
      </c>
      <c r="Y23" s="47">
        <v>17.862000000000013</v>
      </c>
      <c r="Z23" s="47">
        <v>16.595000000000031</v>
      </c>
      <c r="AA23" s="47">
        <v>21.293000000000013</v>
      </c>
      <c r="AB23" s="47">
        <v>20.340000000000028</v>
      </c>
      <c r="AC23" s="47">
        <v>20.508999999999951</v>
      </c>
      <c r="AD23" s="47">
        <v>23.998999999999999</v>
      </c>
      <c r="AE23" s="47">
        <v>24.998000000000019</v>
      </c>
      <c r="AF23" s="47">
        <v>17.618000000000016</v>
      </c>
      <c r="AG23" s="47">
        <v>14.57700000000003</v>
      </c>
      <c r="AH23" s="47">
        <v>10.404999999999971</v>
      </c>
      <c r="AI23" s="47">
        <v>7.284000000000038</v>
      </c>
      <c r="AJ23" s="47">
        <v>7.6981764399999975</v>
      </c>
      <c r="AK23" s="47">
        <v>6.851941600000008</v>
      </c>
      <c r="AL23" s="47">
        <v>13.905772320000013</v>
      </c>
      <c r="AM23" s="47">
        <v>19.814775759999996</v>
      </c>
      <c r="AN23" s="43">
        <v>16.366519279999991</v>
      </c>
      <c r="AO23" s="42">
        <v>8.5280610000000099</v>
      </c>
      <c r="AP23" s="42">
        <v>18.500013380000006</v>
      </c>
      <c r="AQ23" s="42">
        <v>22.928541299999996</v>
      </c>
      <c r="AR23" s="42">
        <v>25.38162904</v>
      </c>
      <c r="AS23" s="42">
        <v>19.491170699999973</v>
      </c>
      <c r="AT23" s="42">
        <f>35.58563906-0.026</f>
        <v>35.559639059999995</v>
      </c>
      <c r="AU23" s="42">
        <v>19.669889979999994</v>
      </c>
      <c r="AV23" s="42">
        <v>26.100473539999971</v>
      </c>
      <c r="AW23" s="42">
        <v>20.32349768000002</v>
      </c>
      <c r="AX23" s="42">
        <v>38.778327439999998</v>
      </c>
      <c r="AY23" s="42">
        <v>41.320230080000009</v>
      </c>
      <c r="AZ23" s="42">
        <v>23.221282440000007</v>
      </c>
      <c r="BA23" s="42">
        <v>28.677972060000005</v>
      </c>
      <c r="BB23" s="42">
        <v>37.155046159999991</v>
      </c>
      <c r="BC23" s="42">
        <v>31.860581999999997</v>
      </c>
      <c r="BD23" s="42">
        <v>33.849898240000009</v>
      </c>
      <c r="BE23" s="42">
        <v>27.914033960000015</v>
      </c>
      <c r="BF23" s="42">
        <v>36.527093223999998</v>
      </c>
      <c r="BG23" s="42">
        <v>25.689045472000007</v>
      </c>
      <c r="BH23" s="42">
        <v>11.131207680000022</v>
      </c>
      <c r="BI23" s="42">
        <v>10.853697839999981</v>
      </c>
      <c r="BJ23" s="42">
        <v>21.929740239999987</v>
      </c>
      <c r="BK23" s="42">
        <v>14.683759999999998</v>
      </c>
      <c r="BL23" s="42">
        <v>14.793259200000007</v>
      </c>
      <c r="BM23" s="42">
        <v>17.761127200000029</v>
      </c>
      <c r="BN23" s="42">
        <v>3.9411153200000113</v>
      </c>
      <c r="BO23" s="42">
        <v>6.5639651599999809</v>
      </c>
      <c r="BP23" s="42">
        <v>15.833942245498175</v>
      </c>
      <c r="BQ23" s="42">
        <v>12.785375479999979</v>
      </c>
      <c r="BR23" s="42">
        <v>34.860350800000013</v>
      </c>
      <c r="BS23" s="42">
        <v>23.621378400000001</v>
      </c>
      <c r="BT23" s="42">
        <v>27.278027200000004</v>
      </c>
      <c r="BU23" s="42">
        <v>31.847220920000005</v>
      </c>
      <c r="BV23" s="42">
        <v>31.335441600000014</v>
      </c>
      <c r="BW23" s="43">
        <v>36.126994320000001</v>
      </c>
      <c r="BX23" s="43">
        <v>31.20173680000001</v>
      </c>
      <c r="BY23" s="42">
        <v>24.114795519999998</v>
      </c>
      <c r="BZ23" s="42">
        <v>42.092164857326686</v>
      </c>
      <c r="CA23" s="42">
        <v>34.885288331706647</v>
      </c>
      <c r="CB23" s="42">
        <v>44.78700104976275</v>
      </c>
      <c r="CC23" s="42">
        <v>25.679143963398833</v>
      </c>
      <c r="CD23" s="42">
        <v>7.4450334206147168</v>
      </c>
      <c r="CE23" s="42">
        <v>24.657224705264074</v>
      </c>
      <c r="CF23" s="42">
        <v>19.915237341896344</v>
      </c>
      <c r="CG23" s="42">
        <v>24.962545191348621</v>
      </c>
      <c r="CH23" s="42">
        <v>33.279548549229375</v>
      </c>
      <c r="CI23" s="42">
        <v>24.844565292204834</v>
      </c>
      <c r="CJ23" s="42">
        <v>27.178888590343693</v>
      </c>
      <c r="CK23" s="42">
        <v>40.599272200975335</v>
      </c>
      <c r="CL23" s="42">
        <v>46.916784718455936</v>
      </c>
      <c r="CM23" s="42">
        <v>52.511697466433311</v>
      </c>
      <c r="CN23" s="42">
        <v>44.517549497692144</v>
      </c>
      <c r="CO23" s="42">
        <v>33.916284393938298</v>
      </c>
      <c r="CP23" s="42">
        <v>30.254756801099916</v>
      </c>
      <c r="CQ23" s="42">
        <v>28.192313639869383</v>
      </c>
      <c r="CR23" s="42">
        <v>8.6516789733467121</v>
      </c>
      <c r="CS23" s="42">
        <v>20.892330155799552</v>
      </c>
      <c r="CT23" s="42">
        <v>25.602436893424812</v>
      </c>
      <c r="CU23" s="42">
        <v>21.875703529452863</v>
      </c>
      <c r="CV23" s="42">
        <v>30.929506387399989</v>
      </c>
      <c r="CW23" s="42">
        <v>30.277887954299988</v>
      </c>
      <c r="CX23" s="42">
        <v>33.485070112974739</v>
      </c>
      <c r="CY23" s="42">
        <v>33.012449652060141</v>
      </c>
      <c r="CZ23" s="42">
        <v>32.046999999999997</v>
      </c>
      <c r="DA23" s="42">
        <v>21.8562372706999</v>
      </c>
      <c r="DB23" s="42">
        <v>38.694120815000005</v>
      </c>
      <c r="DC23" s="42">
        <v>39.937094055961552</v>
      </c>
      <c r="DD23" s="42">
        <v>31.276</v>
      </c>
      <c r="DE23" s="42">
        <v>31.083999999999996</v>
      </c>
      <c r="DF23" s="42">
        <v>25.711433915582401</v>
      </c>
      <c r="DG23" s="42">
        <v>31.8350949157876</v>
      </c>
      <c r="DH23" s="42">
        <v>34.170123992472305</v>
      </c>
      <c r="DI23" s="42">
        <v>43.216625024300001</v>
      </c>
      <c r="DJ23" s="42">
        <v>32.062626840843194</v>
      </c>
      <c r="DK23" s="42">
        <v>42.792346196116803</v>
      </c>
      <c r="DL23" s="42">
        <v>42.872920096259897</v>
      </c>
      <c r="DM23" s="42">
        <v>43.890967841120002</v>
      </c>
      <c r="DN23" s="42">
        <v>24.034906681824101</v>
      </c>
      <c r="DO23" s="42">
        <v>33.151000000000003</v>
      </c>
      <c r="DP23" s="42">
        <v>37.405374930539999</v>
      </c>
      <c r="DQ23" s="42">
        <v>28.345589724831999</v>
      </c>
      <c r="DR23" s="42">
        <v>33.434411260605998</v>
      </c>
      <c r="DS23" s="42">
        <v>32.409999999999997</v>
      </c>
      <c r="DT23" s="42">
        <v>40.357999999999997</v>
      </c>
      <c r="DU23" s="44">
        <v>40.375805716000102</v>
      </c>
      <c r="DV23" s="44">
        <v>26.6</v>
      </c>
      <c r="DW23" s="44">
        <v>26.673999999999999</v>
      </c>
      <c r="DX23" s="44">
        <v>20.888224132430899</v>
      </c>
      <c r="DY23" s="44">
        <v>17.971</v>
      </c>
      <c r="DZ23" s="44">
        <v>19.306999999999999</v>
      </c>
      <c r="EA23" s="44">
        <v>22.738</v>
      </c>
      <c r="EB23" s="44">
        <v>15.241</v>
      </c>
      <c r="EC23" s="44">
        <v>26.157</v>
      </c>
      <c r="ED23" s="44">
        <v>23.048999999999999</v>
      </c>
      <c r="EE23" s="54">
        <v>31.527000000000001</v>
      </c>
      <c r="EF23" s="54">
        <v>24.97</v>
      </c>
      <c r="EG23" s="54">
        <v>29.512</v>
      </c>
      <c r="EH23" s="54">
        <v>17.971</v>
      </c>
      <c r="EI23" s="54">
        <v>32.347000000000001</v>
      </c>
      <c r="EJ23" s="54">
        <v>33.756999999999998</v>
      </c>
      <c r="EK23" s="54">
        <v>32.665999999999997</v>
      </c>
      <c r="EL23" s="54">
        <v>42.535691620000016</v>
      </c>
      <c r="EM23" s="54">
        <v>32.695999999999998</v>
      </c>
      <c r="EN23" s="54">
        <v>29.783000000000001</v>
      </c>
      <c r="EO23" s="54">
        <v>31.352</v>
      </c>
      <c r="EP23" s="54">
        <v>35.962000000000003</v>
      </c>
      <c r="EQ23" s="54">
        <v>28.553000000000001</v>
      </c>
      <c r="ER23" s="54">
        <v>21.223263502000005</v>
      </c>
      <c r="ES23" s="54">
        <v>22.978000000000002</v>
      </c>
      <c r="ET23" s="54">
        <v>23.444534655999998</v>
      </c>
      <c r="EU23" s="54">
        <v>32.720649698009595</v>
      </c>
      <c r="EV23" s="54">
        <v>27.344789687981201</v>
      </c>
      <c r="EW23" s="54">
        <v>26.9681912625663</v>
      </c>
      <c r="EX23" s="54">
        <v>22.081</v>
      </c>
      <c r="EY23" s="54">
        <v>18.067238373292</v>
      </c>
      <c r="EZ23" s="19">
        <v>32.658999999999999</v>
      </c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</row>
    <row r="24" spans="1:321" x14ac:dyDescent="0.2">
      <c r="B24" s="9"/>
      <c r="C24" s="2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4"/>
      <c r="BW24" s="44"/>
      <c r="BX24" s="44"/>
      <c r="DU24" s="44"/>
      <c r="DV24" s="4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19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</row>
    <row r="25" spans="1:321" s="27" customFormat="1" x14ac:dyDescent="0.2">
      <c r="A25" s="1"/>
      <c r="B25" s="9"/>
      <c r="C25" s="20" t="s">
        <v>15</v>
      </c>
      <c r="D25" s="41">
        <f t="shared" ref="D25:AM25" si="29">+D26+D31</f>
        <v>647.18499999999995</v>
      </c>
      <c r="E25" s="41">
        <f t="shared" si="29"/>
        <v>661.59199999999998</v>
      </c>
      <c r="F25" s="41">
        <f t="shared" si="29"/>
        <v>659.9</v>
      </c>
      <c r="G25" s="41">
        <f t="shared" si="29"/>
        <v>660.83500000000004</v>
      </c>
      <c r="H25" s="41">
        <f t="shared" si="29"/>
        <v>666.58600000000001</v>
      </c>
      <c r="I25" s="41">
        <f t="shared" si="29"/>
        <v>668.27600000000007</v>
      </c>
      <c r="J25" s="41">
        <f t="shared" si="29"/>
        <v>682.01700000000005</v>
      </c>
      <c r="K25" s="41">
        <f t="shared" si="29"/>
        <v>688.90469099999996</v>
      </c>
      <c r="L25" s="41">
        <f t="shared" si="29"/>
        <v>685.05600000000004</v>
      </c>
      <c r="M25" s="41">
        <f t="shared" si="29"/>
        <v>702.01199999999994</v>
      </c>
      <c r="N25" s="41">
        <f t="shared" si="29"/>
        <v>699.80899999999997</v>
      </c>
      <c r="O25" s="41">
        <f t="shared" si="29"/>
        <v>714.73599999999988</v>
      </c>
      <c r="P25" s="41">
        <f t="shared" si="29"/>
        <v>709.39200000000005</v>
      </c>
      <c r="Q25" s="41">
        <f t="shared" si="29"/>
        <v>719.42699999999991</v>
      </c>
      <c r="R25" s="41">
        <f t="shared" si="29"/>
        <v>716.27800000000002</v>
      </c>
      <c r="S25" s="41">
        <f t="shared" si="29"/>
        <v>727.84999999999991</v>
      </c>
      <c r="T25" s="41">
        <f t="shared" si="29"/>
        <v>741.6690000000001</v>
      </c>
      <c r="U25" s="41">
        <f t="shared" si="29"/>
        <v>741.14899999999989</v>
      </c>
      <c r="V25" s="41">
        <f t="shared" si="29"/>
        <v>757.59199999999987</v>
      </c>
      <c r="W25" s="41">
        <f t="shared" si="29"/>
        <v>760.33600000000001</v>
      </c>
      <c r="X25" s="41">
        <f t="shared" si="29"/>
        <v>756.57899999999995</v>
      </c>
      <c r="Y25" s="41">
        <f t="shared" si="29"/>
        <v>765.60599999999999</v>
      </c>
      <c r="Z25" s="41">
        <f t="shared" si="29"/>
        <v>762.76100000000008</v>
      </c>
      <c r="AA25" s="41">
        <f t="shared" si="29"/>
        <v>760.57600000000002</v>
      </c>
      <c r="AB25" s="41">
        <f t="shared" si="29"/>
        <v>734.61999999999989</v>
      </c>
      <c r="AC25" s="41">
        <f t="shared" si="29"/>
        <v>754.57500000000005</v>
      </c>
      <c r="AD25" s="41">
        <f t="shared" si="29"/>
        <v>747.35299999999995</v>
      </c>
      <c r="AE25" s="41">
        <f t="shared" si="29"/>
        <v>750.74899999999991</v>
      </c>
      <c r="AF25" s="41">
        <f t="shared" si="29"/>
        <v>741.85599999999999</v>
      </c>
      <c r="AG25" s="41">
        <f t="shared" si="29"/>
        <v>735.08600000000001</v>
      </c>
      <c r="AH25" s="41">
        <f t="shared" si="29"/>
        <v>742.22699999999998</v>
      </c>
      <c r="AI25" s="41">
        <f t="shared" si="29"/>
        <v>734.10300000000007</v>
      </c>
      <c r="AJ25" s="41">
        <f t="shared" si="29"/>
        <v>723.05200000000002</v>
      </c>
      <c r="AK25" s="41">
        <f t="shared" si="29"/>
        <v>711.82500000000005</v>
      </c>
      <c r="AL25" s="41">
        <f t="shared" si="29"/>
        <v>719.35599999999999</v>
      </c>
      <c r="AM25" s="41">
        <f t="shared" si="29"/>
        <v>713.928</v>
      </c>
      <c r="AN25" s="41">
        <f t="shared" ref="AN25:AT25" si="30">+AN26+AN31</f>
        <v>701.18100000000004</v>
      </c>
      <c r="AO25" s="40">
        <f t="shared" si="30"/>
        <v>707.07799999999997</v>
      </c>
      <c r="AP25" s="40">
        <f t="shared" si="30"/>
        <v>697.3</v>
      </c>
      <c r="AQ25" s="40">
        <f t="shared" si="30"/>
        <v>680.07300000000009</v>
      </c>
      <c r="AR25" s="40">
        <f t="shared" si="30"/>
        <v>695.67200000000003</v>
      </c>
      <c r="AS25" s="40">
        <f t="shared" si="30"/>
        <v>705.78099999999995</v>
      </c>
      <c r="AT25" s="40">
        <f t="shared" si="30"/>
        <v>704.005</v>
      </c>
      <c r="AU25" s="40">
        <f t="shared" ref="AU25:CC25" si="31">+AU26+AU31</f>
        <v>701.14100000000008</v>
      </c>
      <c r="AV25" s="40">
        <f t="shared" si="31"/>
        <v>701.32899999999995</v>
      </c>
      <c r="AW25" s="40">
        <f t="shared" si="31"/>
        <v>696.43000000000006</v>
      </c>
      <c r="AX25" s="40">
        <f t="shared" si="31"/>
        <v>678.35200000000009</v>
      </c>
      <c r="AY25" s="40">
        <f t="shared" si="31"/>
        <v>702.19399999999996</v>
      </c>
      <c r="AZ25" s="40">
        <f t="shared" si="31"/>
        <v>696.53700000000003</v>
      </c>
      <c r="BA25" s="40">
        <f t="shared" si="31"/>
        <v>701.70399999999995</v>
      </c>
      <c r="BB25" s="40">
        <f t="shared" si="31"/>
        <v>699.24900000000002</v>
      </c>
      <c r="BC25" s="40">
        <f t="shared" si="31"/>
        <v>694.94</v>
      </c>
      <c r="BD25" s="40">
        <f t="shared" si="31"/>
        <v>697.15499999999997</v>
      </c>
      <c r="BE25" s="40">
        <f t="shared" si="31"/>
        <v>700.35500000000002</v>
      </c>
      <c r="BF25" s="40">
        <f t="shared" si="31"/>
        <v>707.04899999999998</v>
      </c>
      <c r="BG25" s="40">
        <f t="shared" si="31"/>
        <v>689.41700000000003</v>
      </c>
      <c r="BH25" s="40">
        <f t="shared" si="31"/>
        <v>697.84400000000005</v>
      </c>
      <c r="BI25" s="40">
        <f t="shared" si="31"/>
        <v>712.65099999999995</v>
      </c>
      <c r="BJ25" s="40">
        <f t="shared" si="31"/>
        <v>723.09199999999987</v>
      </c>
      <c r="BK25" s="40">
        <f t="shared" si="31"/>
        <v>747.08399999999995</v>
      </c>
      <c r="BL25" s="40">
        <f t="shared" si="31"/>
        <v>751.48900000000003</v>
      </c>
      <c r="BM25" s="40">
        <f t="shared" si="31"/>
        <v>747.78600000000006</v>
      </c>
      <c r="BN25" s="40">
        <f t="shared" si="31"/>
        <v>817.09899999999993</v>
      </c>
      <c r="BO25" s="40">
        <f t="shared" si="31"/>
        <v>814.94299999999998</v>
      </c>
      <c r="BP25" s="40">
        <f t="shared" si="31"/>
        <v>841.62099999999998</v>
      </c>
      <c r="BQ25" s="40">
        <f t="shared" si="31"/>
        <v>831.62300000000005</v>
      </c>
      <c r="BR25" s="40">
        <f t="shared" si="31"/>
        <v>833.81200000000001</v>
      </c>
      <c r="BS25" s="40">
        <f t="shared" si="31"/>
        <v>830.70499999999993</v>
      </c>
      <c r="BT25" s="40">
        <f t="shared" si="31"/>
        <v>770.66</v>
      </c>
      <c r="BU25" s="40">
        <f t="shared" si="31"/>
        <v>800.32799999999997</v>
      </c>
      <c r="BV25" s="40">
        <f t="shared" si="31"/>
        <v>800.52099999999996</v>
      </c>
      <c r="BW25" s="41">
        <f t="shared" si="31"/>
        <v>818.92399999999998</v>
      </c>
      <c r="BX25" s="41">
        <f t="shared" si="31"/>
        <v>805.88100000000009</v>
      </c>
      <c r="BY25" s="40">
        <f t="shared" si="31"/>
        <v>795.74799999999993</v>
      </c>
      <c r="BZ25" s="40">
        <f t="shared" si="31"/>
        <v>834.05099999999993</v>
      </c>
      <c r="CA25" s="40">
        <f t="shared" si="31"/>
        <v>828.96399999999994</v>
      </c>
      <c r="CB25" s="40">
        <f t="shared" si="31"/>
        <v>850.74</v>
      </c>
      <c r="CC25" s="40">
        <f t="shared" si="31"/>
        <v>836.20800000000008</v>
      </c>
      <c r="CD25" s="40">
        <f>+CD26+CD31</f>
        <v>867.726</v>
      </c>
      <c r="CE25" s="40">
        <f>+CE26+CE31</f>
        <v>865.98</v>
      </c>
      <c r="CF25" s="40">
        <f>+CF26+CF31</f>
        <v>867.529</v>
      </c>
      <c r="CG25" s="40">
        <f t="shared" ref="CG25:CH25" si="32">+CG26+CG31</f>
        <v>879.27100000000007</v>
      </c>
      <c r="CH25" s="40">
        <f t="shared" si="32"/>
        <v>880.94100000000003</v>
      </c>
      <c r="CI25" s="40">
        <f t="shared" ref="CI25:CJ25" si="33">+CI26+CI31</f>
        <v>868.41300000000001</v>
      </c>
      <c r="CJ25" s="40">
        <f t="shared" si="33"/>
        <v>882.77499999999998</v>
      </c>
      <c r="CK25" s="40">
        <f t="shared" ref="CK25:CQ25" si="34">+CK26+CK31</f>
        <v>878.53700000000003</v>
      </c>
      <c r="CL25" s="40">
        <f t="shared" si="34"/>
        <v>890.09799999999996</v>
      </c>
      <c r="CM25" s="40">
        <f t="shared" si="34"/>
        <v>896.8549999999999</v>
      </c>
      <c r="CN25" s="40">
        <f t="shared" si="34"/>
        <v>885.30399999999997</v>
      </c>
      <c r="CO25" s="40">
        <f t="shared" si="34"/>
        <v>895.28700000000003</v>
      </c>
      <c r="CP25" s="40">
        <f t="shared" si="34"/>
        <v>913.22699999999998</v>
      </c>
      <c r="CQ25" s="40">
        <f t="shared" si="34"/>
        <v>907.78400000000011</v>
      </c>
      <c r="CR25" s="40">
        <v>928.75400000000002</v>
      </c>
      <c r="CS25" s="40">
        <v>917.20300000000009</v>
      </c>
      <c r="CT25" s="40">
        <v>923.50900000000001</v>
      </c>
      <c r="CU25" s="40">
        <v>947.94</v>
      </c>
      <c r="CV25" s="40">
        <v>950.83199999999999</v>
      </c>
      <c r="CW25" s="40">
        <v>944.36800000000005</v>
      </c>
      <c r="CX25" s="40">
        <v>929.85299999999995</v>
      </c>
      <c r="CY25" s="40">
        <v>959.17399999999998</v>
      </c>
      <c r="CZ25" s="40">
        <v>967.39699999999993</v>
      </c>
      <c r="DA25" s="40">
        <v>965.22399999999993</v>
      </c>
      <c r="DB25" s="40">
        <v>986.09900000000005</v>
      </c>
      <c r="DC25" s="40">
        <v>1017.836</v>
      </c>
      <c r="DD25" s="40">
        <v>1035.114</v>
      </c>
      <c r="DE25" s="40">
        <v>1041.058</v>
      </c>
      <c r="DF25" s="40">
        <v>1072.4740000000002</v>
      </c>
      <c r="DG25" s="40">
        <v>1092.0880000000002</v>
      </c>
      <c r="DH25" s="40">
        <v>1053.1689999999999</v>
      </c>
      <c r="DI25" s="40">
        <v>1053.5129999999999</v>
      </c>
      <c r="DJ25" s="40">
        <v>1060.479</v>
      </c>
      <c r="DK25" s="40">
        <v>1072.2719999999999</v>
      </c>
      <c r="DL25" s="40">
        <v>1087.117</v>
      </c>
      <c r="DM25" s="40">
        <v>1124.4369999999999</v>
      </c>
      <c r="DN25" s="40">
        <v>1132.1559999999999</v>
      </c>
      <c r="DO25" s="40">
        <v>1140.9670000000001</v>
      </c>
      <c r="DP25" s="40">
        <v>1145.8790000000001</v>
      </c>
      <c r="DQ25" s="40">
        <v>1152.0430000000001</v>
      </c>
      <c r="DR25" s="40">
        <v>1174.2529999999999</v>
      </c>
      <c r="DS25" s="40">
        <v>1187.7380000000001</v>
      </c>
      <c r="DT25" s="40">
        <v>1206.854</v>
      </c>
      <c r="DU25" s="41">
        <v>1244.4009999999998</v>
      </c>
      <c r="DV25" s="41">
        <v>1245.3539999999998</v>
      </c>
      <c r="DW25" s="41">
        <v>1257.8399999999999</v>
      </c>
      <c r="DX25" s="41">
        <v>1252.3290000000002</v>
      </c>
      <c r="DY25" s="41">
        <v>1236.3160000000003</v>
      </c>
      <c r="DZ25" s="41">
        <v>1228.299</v>
      </c>
      <c r="EA25" s="41">
        <v>1222.6680000000001</v>
      </c>
      <c r="EB25" s="41">
        <v>1196.5628624708074</v>
      </c>
      <c r="EC25" s="41">
        <f>+EC26+EC31</f>
        <v>1197.242</v>
      </c>
      <c r="ED25" s="41">
        <v>1206.7510000000002</v>
      </c>
      <c r="EE25" s="59">
        <v>1242.865</v>
      </c>
      <c r="EF25" s="59">
        <v>1230.999</v>
      </c>
      <c r="EG25" s="59">
        <v>1220.6759999999999</v>
      </c>
      <c r="EH25" s="59">
        <v>1221.9480000000001</v>
      </c>
      <c r="EI25" s="59">
        <v>1220.586</v>
      </c>
      <c r="EJ25" s="59">
        <v>1217.846</v>
      </c>
      <c r="EK25" s="59">
        <v>1225.4540000000002</v>
      </c>
      <c r="EL25" s="59">
        <v>1248.6729999999998</v>
      </c>
      <c r="EM25" s="59">
        <v>1244.1880000000001</v>
      </c>
      <c r="EN25" s="59">
        <v>1260.934</v>
      </c>
      <c r="EO25" s="59">
        <v>1270.0260000000003</v>
      </c>
      <c r="EP25" s="59">
        <v>1292.1260000000002</v>
      </c>
      <c r="EQ25" s="59">
        <v>1309.9080000000001</v>
      </c>
      <c r="ER25" s="59">
        <v>1290.0720000000001</v>
      </c>
      <c r="ES25" s="59">
        <v>1278.5329999999999</v>
      </c>
      <c r="ET25" s="59">
        <v>1302.857</v>
      </c>
      <c r="EU25" s="59">
        <v>1314.143</v>
      </c>
      <c r="EV25" s="59">
        <v>1299.8489999999999</v>
      </c>
      <c r="EW25" s="59">
        <v>1325.26</v>
      </c>
      <c r="EX25" s="59">
        <v>1299.2729999999999</v>
      </c>
      <c r="EY25" s="59">
        <v>1307.1100000000001</v>
      </c>
      <c r="EZ25" s="58">
        <v>1301.8362900000002</v>
      </c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</row>
    <row r="26" spans="1:321" s="27" customFormat="1" x14ac:dyDescent="0.2">
      <c r="A26" s="1"/>
      <c r="B26" s="9"/>
      <c r="C26" s="28" t="s">
        <v>16</v>
      </c>
      <c r="D26" s="41">
        <f t="shared" ref="D26:AM26" si="35">SUM(D27:D28)</f>
        <v>175.00700000000001</v>
      </c>
      <c r="E26" s="41">
        <f t="shared" si="35"/>
        <v>181.316</v>
      </c>
      <c r="F26" s="41">
        <f t="shared" si="35"/>
        <v>181.10499999999999</v>
      </c>
      <c r="G26" s="41">
        <f t="shared" si="35"/>
        <v>185.238</v>
      </c>
      <c r="H26" s="41">
        <f t="shared" si="35"/>
        <v>173.96</v>
      </c>
      <c r="I26" s="41">
        <f t="shared" si="35"/>
        <v>173.64</v>
      </c>
      <c r="J26" s="41">
        <f t="shared" si="35"/>
        <v>191.411</v>
      </c>
      <c r="K26" s="41">
        <f t="shared" si="35"/>
        <v>195.39469099999999</v>
      </c>
      <c r="L26" s="41">
        <f t="shared" si="35"/>
        <v>194.65800000000002</v>
      </c>
      <c r="M26" s="41">
        <f t="shared" si="35"/>
        <v>209.297</v>
      </c>
      <c r="N26" s="41">
        <f t="shared" si="35"/>
        <v>213.57499999999999</v>
      </c>
      <c r="O26" s="41">
        <f t="shared" si="35"/>
        <v>223.83799999999997</v>
      </c>
      <c r="P26" s="41">
        <f t="shared" si="35"/>
        <v>220.59800000000001</v>
      </c>
      <c r="Q26" s="41">
        <f t="shared" si="35"/>
        <v>221.87199999999999</v>
      </c>
      <c r="R26" s="41">
        <f t="shared" si="35"/>
        <v>215.10599999999999</v>
      </c>
      <c r="S26" s="41">
        <f t="shared" si="35"/>
        <v>215.59499999999997</v>
      </c>
      <c r="T26" s="41">
        <f t="shared" si="35"/>
        <v>225.43099999999998</v>
      </c>
      <c r="U26" s="41">
        <f t="shared" si="35"/>
        <v>226.05499999999998</v>
      </c>
      <c r="V26" s="41">
        <f t="shared" si="35"/>
        <v>236.339</v>
      </c>
      <c r="W26" s="41">
        <f t="shared" si="35"/>
        <v>238.85300000000001</v>
      </c>
      <c r="X26" s="41">
        <f t="shared" si="35"/>
        <v>235.91199999999998</v>
      </c>
      <c r="Y26" s="41">
        <f t="shared" si="35"/>
        <v>245.48099999999999</v>
      </c>
      <c r="Z26" s="41">
        <f t="shared" si="35"/>
        <v>245.72</v>
      </c>
      <c r="AA26" s="41">
        <f t="shared" si="35"/>
        <v>264.63200000000001</v>
      </c>
      <c r="AB26" s="41">
        <f t="shared" si="35"/>
        <v>249.60399999999998</v>
      </c>
      <c r="AC26" s="41">
        <f t="shared" si="35"/>
        <v>283.45800000000003</v>
      </c>
      <c r="AD26" s="41">
        <f t="shared" si="35"/>
        <v>267.91899999999998</v>
      </c>
      <c r="AE26" s="41">
        <f t="shared" si="35"/>
        <v>262.05499999999995</v>
      </c>
      <c r="AF26" s="41">
        <f t="shared" si="35"/>
        <v>254.495</v>
      </c>
      <c r="AG26" s="41">
        <f t="shared" si="35"/>
        <v>249.94200000000001</v>
      </c>
      <c r="AH26" s="41">
        <f t="shared" si="35"/>
        <v>262.14099999999996</v>
      </c>
      <c r="AI26" s="41">
        <f t="shared" si="35"/>
        <v>263.13499999999999</v>
      </c>
      <c r="AJ26" s="41">
        <f t="shared" si="35"/>
        <v>250.19400000000002</v>
      </c>
      <c r="AK26" s="41">
        <f t="shared" si="35"/>
        <v>252.55199999999999</v>
      </c>
      <c r="AL26" s="41">
        <f t="shared" si="35"/>
        <v>255.68299999999999</v>
      </c>
      <c r="AM26" s="41">
        <f t="shared" si="35"/>
        <v>253.59399999999999</v>
      </c>
      <c r="AN26" s="41">
        <f t="shared" ref="AN26:BZ26" si="36">SUM(AN27:AN28)</f>
        <v>248.536</v>
      </c>
      <c r="AO26" s="40">
        <f t="shared" si="36"/>
        <v>241.57399999999998</v>
      </c>
      <c r="AP26" s="40">
        <f t="shared" si="36"/>
        <v>233.09899999999999</v>
      </c>
      <c r="AQ26" s="40">
        <f t="shared" si="36"/>
        <v>223.66500000000002</v>
      </c>
      <c r="AR26" s="40">
        <f t="shared" si="36"/>
        <v>229.04199999999997</v>
      </c>
      <c r="AS26" s="40">
        <f t="shared" si="36"/>
        <v>246.63900000000001</v>
      </c>
      <c r="AT26" s="40">
        <f t="shared" si="36"/>
        <v>253.15699999999998</v>
      </c>
      <c r="AU26" s="40">
        <f t="shared" si="36"/>
        <v>257.75200000000001</v>
      </c>
      <c r="AV26" s="40">
        <f t="shared" si="36"/>
        <v>253.518</v>
      </c>
      <c r="AW26" s="40">
        <f t="shared" si="36"/>
        <v>234.02299999999997</v>
      </c>
      <c r="AX26" s="40">
        <f t="shared" si="36"/>
        <v>231.96699999999998</v>
      </c>
      <c r="AY26" s="40">
        <f t="shared" si="36"/>
        <v>246.26399999999998</v>
      </c>
      <c r="AZ26" s="40">
        <f t="shared" si="36"/>
        <v>241.59899999999999</v>
      </c>
      <c r="BA26" s="40">
        <f t="shared" si="36"/>
        <v>247.55399999999997</v>
      </c>
      <c r="BB26" s="40">
        <f t="shared" si="36"/>
        <v>241.56200000000001</v>
      </c>
      <c r="BC26" s="40">
        <f t="shared" si="36"/>
        <v>244.76400000000001</v>
      </c>
      <c r="BD26" s="40">
        <f t="shared" si="36"/>
        <v>241.79699999999997</v>
      </c>
      <c r="BE26" s="40">
        <f t="shared" si="36"/>
        <v>259.39</v>
      </c>
      <c r="BF26" s="40">
        <f t="shared" si="36"/>
        <v>266.745</v>
      </c>
      <c r="BG26" s="40">
        <f t="shared" si="36"/>
        <v>252.726</v>
      </c>
      <c r="BH26" s="40">
        <f t="shared" si="36"/>
        <v>255.28300000000002</v>
      </c>
      <c r="BI26" s="40">
        <f t="shared" si="36"/>
        <v>259.49399999999997</v>
      </c>
      <c r="BJ26" s="40">
        <f t="shared" si="36"/>
        <v>278.06099999999998</v>
      </c>
      <c r="BK26" s="40">
        <f t="shared" si="36"/>
        <v>285.56099999999998</v>
      </c>
      <c r="BL26" s="40">
        <f t="shared" si="36"/>
        <v>296.27100000000002</v>
      </c>
      <c r="BM26" s="40">
        <f t="shared" si="36"/>
        <v>285.524</v>
      </c>
      <c r="BN26" s="40">
        <f t="shared" si="36"/>
        <v>354.96299999999997</v>
      </c>
      <c r="BO26" s="40">
        <f t="shared" si="36"/>
        <v>357.31699999999995</v>
      </c>
      <c r="BP26" s="40">
        <f t="shared" si="36"/>
        <v>378.60300000000001</v>
      </c>
      <c r="BQ26" s="40">
        <f t="shared" si="36"/>
        <v>380.197</v>
      </c>
      <c r="BR26" s="40">
        <f t="shared" si="36"/>
        <v>370.34300000000002</v>
      </c>
      <c r="BS26" s="40">
        <f t="shared" si="36"/>
        <v>366.16899999999998</v>
      </c>
      <c r="BT26" s="40">
        <f t="shared" si="36"/>
        <v>302.41399999999999</v>
      </c>
      <c r="BU26" s="40">
        <f t="shared" si="36"/>
        <v>330.69799999999998</v>
      </c>
      <c r="BV26" s="40">
        <f t="shared" si="36"/>
        <v>332.06799999999998</v>
      </c>
      <c r="BW26" s="41">
        <f t="shared" si="36"/>
        <v>348.55500000000001</v>
      </c>
      <c r="BX26" s="41">
        <f t="shared" si="36"/>
        <v>334.483</v>
      </c>
      <c r="BY26" s="40">
        <f t="shared" si="36"/>
        <v>317.72099999999995</v>
      </c>
      <c r="BZ26" s="40">
        <f t="shared" si="36"/>
        <v>344.31299999999999</v>
      </c>
      <c r="CA26" s="40">
        <f t="shared" ref="CA26:CE26" si="37">SUM(CA27:CA28)</f>
        <v>339.83</v>
      </c>
      <c r="CB26" s="40">
        <f t="shared" si="37"/>
        <v>355.03199999999998</v>
      </c>
      <c r="CC26" s="40">
        <f t="shared" si="37"/>
        <v>356.24800000000005</v>
      </c>
      <c r="CD26" s="40">
        <f t="shared" si="37"/>
        <v>384.80500000000001</v>
      </c>
      <c r="CE26" s="40">
        <f t="shared" si="37"/>
        <v>384.85699999999997</v>
      </c>
      <c r="CF26" s="40">
        <f t="shared" ref="CF26:CH26" si="38">SUM(CF27:CF28)</f>
        <v>387.91100000000006</v>
      </c>
      <c r="CG26" s="40">
        <f t="shared" si="38"/>
        <v>390.69500000000005</v>
      </c>
      <c r="CH26" s="40">
        <f t="shared" si="38"/>
        <v>389.98099999999999</v>
      </c>
      <c r="CI26" s="40">
        <f t="shared" ref="CI26:CJ26" si="39">SUM(CI27:CI28)</f>
        <v>373.86199999999997</v>
      </c>
      <c r="CJ26" s="40">
        <f t="shared" si="39"/>
        <v>388.12799999999999</v>
      </c>
      <c r="CK26" s="40">
        <f t="shared" ref="CK26:CN26" si="40">SUM(CK27:CK28)</f>
        <v>378.37799999999999</v>
      </c>
      <c r="CL26" s="40">
        <f t="shared" si="40"/>
        <v>390.50100000000003</v>
      </c>
      <c r="CM26" s="40">
        <f t="shared" si="40"/>
        <v>381.03599999999994</v>
      </c>
      <c r="CN26" s="40">
        <f t="shared" si="40"/>
        <v>373.94100000000003</v>
      </c>
      <c r="CO26" s="40">
        <f t="shared" ref="CO26:CQ26" si="41">SUM(CO27:CO28)</f>
        <v>394.22900000000004</v>
      </c>
      <c r="CP26" s="40">
        <f t="shared" si="41"/>
        <v>417.06799999999998</v>
      </c>
      <c r="CQ26" s="40">
        <f t="shared" si="41"/>
        <v>390.79700000000003</v>
      </c>
      <c r="CR26" s="40">
        <v>403.96500000000003</v>
      </c>
      <c r="CS26" s="40">
        <v>386.24300000000005</v>
      </c>
      <c r="CT26" s="40">
        <v>400.85599999999994</v>
      </c>
      <c r="CU26" s="40">
        <v>422.67500000000001</v>
      </c>
      <c r="CV26" s="40">
        <v>430.30200000000002</v>
      </c>
      <c r="CW26" s="40">
        <v>415.83600000000001</v>
      </c>
      <c r="CX26" s="40">
        <v>391.29999999999995</v>
      </c>
      <c r="CY26" s="40">
        <v>403.12299999999999</v>
      </c>
      <c r="CZ26" s="40">
        <v>408.17399999999998</v>
      </c>
      <c r="DA26" s="40">
        <v>405.5</v>
      </c>
      <c r="DB26" s="40">
        <v>420.83199999999999</v>
      </c>
      <c r="DC26" s="40">
        <v>443.33299999999997</v>
      </c>
      <c r="DD26" s="40">
        <v>446.29599999999994</v>
      </c>
      <c r="DE26" s="40">
        <v>450.13400000000001</v>
      </c>
      <c r="DF26" s="40">
        <v>488.92000000000007</v>
      </c>
      <c r="DG26" s="40">
        <v>496.38</v>
      </c>
      <c r="DH26" s="40">
        <v>437.33100000000002</v>
      </c>
      <c r="DI26" s="40">
        <v>437.02</v>
      </c>
      <c r="DJ26" s="40">
        <v>439.59500000000003</v>
      </c>
      <c r="DK26" s="40">
        <v>440.67200000000003</v>
      </c>
      <c r="DL26" s="40">
        <v>468.61699999999996</v>
      </c>
      <c r="DM26" s="40">
        <v>499.29300000000001</v>
      </c>
      <c r="DN26" s="40">
        <v>493.096</v>
      </c>
      <c r="DO26" s="40">
        <v>491.93399999999997</v>
      </c>
      <c r="DP26" s="40">
        <v>501.32600000000008</v>
      </c>
      <c r="DQ26" s="40">
        <v>494.41399999999999</v>
      </c>
      <c r="DR26" s="40">
        <v>518.98199999999997</v>
      </c>
      <c r="DS26" s="40">
        <v>525.76400000000001</v>
      </c>
      <c r="DT26" s="40">
        <v>542.92399999999998</v>
      </c>
      <c r="DU26" s="41">
        <v>579.70100000000002</v>
      </c>
      <c r="DV26" s="41">
        <v>576.9559999999999</v>
      </c>
      <c r="DW26" s="41">
        <v>576.2399999999999</v>
      </c>
      <c r="DX26" s="41">
        <v>579.38800000000003</v>
      </c>
      <c r="DY26" s="41">
        <v>566.18900000000008</v>
      </c>
      <c r="DZ26" s="41">
        <v>558.43200000000002</v>
      </c>
      <c r="EA26" s="41">
        <v>551.53899999999999</v>
      </c>
      <c r="EB26" s="41">
        <v>540.95400000000006</v>
      </c>
      <c r="EC26" s="41">
        <f>+EC27+EC28</f>
        <v>514.45699999999999</v>
      </c>
      <c r="ED26" s="41">
        <v>524.25600000000009</v>
      </c>
      <c r="EE26" s="59">
        <v>550.64300000000003</v>
      </c>
      <c r="EF26" s="59">
        <v>535.32000000000005</v>
      </c>
      <c r="EG26" s="59">
        <v>532.31499999999994</v>
      </c>
      <c r="EH26" s="59">
        <v>519.99600000000009</v>
      </c>
      <c r="EI26" s="59">
        <v>521.66499999999996</v>
      </c>
      <c r="EJ26" s="59">
        <v>515.721</v>
      </c>
      <c r="EK26" s="59">
        <v>516.60800000000006</v>
      </c>
      <c r="EL26" s="59">
        <v>525.11500000000001</v>
      </c>
      <c r="EM26" s="59">
        <v>517.58000000000004</v>
      </c>
      <c r="EN26" s="59">
        <v>521.16599999999994</v>
      </c>
      <c r="EO26" s="59">
        <v>530.33100000000002</v>
      </c>
      <c r="EP26" s="59">
        <v>537.43700000000001</v>
      </c>
      <c r="EQ26" s="59">
        <v>554.95700000000011</v>
      </c>
      <c r="ER26" s="59">
        <v>545.11599999999999</v>
      </c>
      <c r="ES26" s="59">
        <v>536.822</v>
      </c>
      <c r="ET26" s="59">
        <v>575.43700000000001</v>
      </c>
      <c r="EU26" s="59">
        <v>590.73400000000004</v>
      </c>
      <c r="EV26" s="59">
        <v>562.88499999999999</v>
      </c>
      <c r="EW26" s="59">
        <v>598.92200000000003</v>
      </c>
      <c r="EX26" s="59">
        <v>578.43599999999992</v>
      </c>
      <c r="EY26" s="59">
        <v>589.13400000000001</v>
      </c>
      <c r="EZ26" s="58">
        <v>578.19829000000004</v>
      </c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</row>
    <row r="27" spans="1:321" x14ac:dyDescent="0.2">
      <c r="B27" s="9"/>
      <c r="C27" s="25" t="s">
        <v>17</v>
      </c>
      <c r="D27" s="47">
        <v>43.887</v>
      </c>
      <c r="E27" s="47">
        <v>42.169999999999995</v>
      </c>
      <c r="F27" s="47">
        <v>40.277999999999999</v>
      </c>
      <c r="G27" s="47">
        <v>42.214999999999996</v>
      </c>
      <c r="H27" s="47">
        <v>44.427999999999997</v>
      </c>
      <c r="I27" s="47">
        <v>41.570999999999998</v>
      </c>
      <c r="J27" s="47">
        <v>45.459999999999994</v>
      </c>
      <c r="K27" s="47">
        <v>45.497690999999996</v>
      </c>
      <c r="L27" s="47">
        <v>43.076999999999998</v>
      </c>
      <c r="M27" s="47">
        <v>45.981999999999999</v>
      </c>
      <c r="N27" s="47">
        <v>42.438999999999993</v>
      </c>
      <c r="O27" s="47">
        <v>55.212000000000003</v>
      </c>
      <c r="P27" s="47">
        <v>46.683</v>
      </c>
      <c r="Q27" s="47">
        <v>44.78</v>
      </c>
      <c r="R27" s="47">
        <v>42.106999999999999</v>
      </c>
      <c r="S27" s="47">
        <v>42.478999999999999</v>
      </c>
      <c r="T27" s="47">
        <v>43.307000000000002</v>
      </c>
      <c r="U27" s="47">
        <v>43.141999999999996</v>
      </c>
      <c r="V27" s="47">
        <v>47.39</v>
      </c>
      <c r="W27" s="47">
        <v>43.241999999999997</v>
      </c>
      <c r="X27" s="47">
        <v>45.223999999999997</v>
      </c>
      <c r="Y27" s="47">
        <v>46.219000000000001</v>
      </c>
      <c r="Z27" s="47">
        <v>44.742999999999995</v>
      </c>
      <c r="AA27" s="47">
        <v>58.453999999999994</v>
      </c>
      <c r="AB27" s="47">
        <v>47.182000000000002</v>
      </c>
      <c r="AC27" s="47">
        <v>45.621000000000002</v>
      </c>
      <c r="AD27" s="47">
        <v>45.901999999999994</v>
      </c>
      <c r="AE27" s="47">
        <v>48.706999999999994</v>
      </c>
      <c r="AF27" s="47">
        <v>48.060999999999993</v>
      </c>
      <c r="AG27" s="47">
        <v>50.661999999999992</v>
      </c>
      <c r="AH27" s="47">
        <v>53.649000000000001</v>
      </c>
      <c r="AI27" s="47">
        <v>50.949999999999996</v>
      </c>
      <c r="AJ27" s="47">
        <v>51.280999999999999</v>
      </c>
      <c r="AK27" s="47">
        <v>48.879999999999995</v>
      </c>
      <c r="AL27" s="47">
        <v>50.402999999999992</v>
      </c>
      <c r="AM27" s="47">
        <v>64.034999999999997</v>
      </c>
      <c r="AN27" s="43">
        <v>50.526999999999994</v>
      </c>
      <c r="AO27" s="42">
        <v>48.224999999999994</v>
      </c>
      <c r="AP27" s="42">
        <v>50.421999999999997</v>
      </c>
      <c r="AQ27" s="42">
        <v>49.191999999999993</v>
      </c>
      <c r="AR27" s="42">
        <v>60.460999999999999</v>
      </c>
      <c r="AS27" s="42">
        <v>58.768999999999998</v>
      </c>
      <c r="AT27" s="42">
        <v>52.989000000000004</v>
      </c>
      <c r="AU27" s="42">
        <v>52.149000000000001</v>
      </c>
      <c r="AV27" s="42">
        <v>52.434999999999995</v>
      </c>
      <c r="AW27" s="42">
        <v>50.393999999999991</v>
      </c>
      <c r="AX27" s="42">
        <v>52.704999999999998</v>
      </c>
      <c r="AY27" s="42">
        <v>63.970999999999997</v>
      </c>
      <c r="AZ27" s="42">
        <v>54.305000000000007</v>
      </c>
      <c r="BA27" s="42">
        <v>56.05</v>
      </c>
      <c r="BB27" s="42">
        <v>59.774999999999999</v>
      </c>
      <c r="BC27" s="42">
        <v>53.442999999999998</v>
      </c>
      <c r="BD27" s="42">
        <v>59.941999999999993</v>
      </c>
      <c r="BE27" s="42">
        <v>60.845999999999989</v>
      </c>
      <c r="BF27" s="42">
        <v>57.760999999999996</v>
      </c>
      <c r="BG27" s="42">
        <v>63.073000000000008</v>
      </c>
      <c r="BH27" s="42">
        <v>51.387999999999998</v>
      </c>
      <c r="BI27" s="42">
        <v>52.224000000000004</v>
      </c>
      <c r="BJ27" s="42">
        <v>56.087000000000003</v>
      </c>
      <c r="BK27" s="42">
        <v>63.222999999999992</v>
      </c>
      <c r="BL27" s="42">
        <v>56.628</v>
      </c>
      <c r="BM27" s="42">
        <v>54.993000000000009</v>
      </c>
      <c r="BN27" s="42">
        <v>53.211999999999996</v>
      </c>
      <c r="BO27" s="42">
        <v>57.536999999999992</v>
      </c>
      <c r="BP27" s="42">
        <v>63.399000000000001</v>
      </c>
      <c r="BQ27" s="42">
        <v>46.150999999999996</v>
      </c>
      <c r="BR27" s="42">
        <v>46.509</v>
      </c>
      <c r="BS27" s="42">
        <v>49.756</v>
      </c>
      <c r="BT27" s="42">
        <v>45.920999999999992</v>
      </c>
      <c r="BU27" s="42">
        <v>47.065999999999995</v>
      </c>
      <c r="BV27" s="42">
        <v>49.201000000000001</v>
      </c>
      <c r="BW27" s="43">
        <v>58.12299999999999</v>
      </c>
      <c r="BX27" s="43">
        <v>47.717999999999996</v>
      </c>
      <c r="BY27" s="42">
        <v>47.676000000000002</v>
      </c>
      <c r="BZ27" s="42">
        <v>44.662999999999997</v>
      </c>
      <c r="CA27" s="42">
        <v>46.502000000000002</v>
      </c>
      <c r="CB27" s="42">
        <v>53.030999999999992</v>
      </c>
      <c r="CC27" s="42">
        <v>49.470000000000006</v>
      </c>
      <c r="CD27" s="42">
        <v>55.158000000000001</v>
      </c>
      <c r="CE27" s="42">
        <v>51.135000000000005</v>
      </c>
      <c r="CF27" s="42">
        <v>55.604999999999997</v>
      </c>
      <c r="CG27" s="42">
        <v>56.441999999999993</v>
      </c>
      <c r="CH27" s="42">
        <v>54.102000000000004</v>
      </c>
      <c r="CI27" s="42">
        <v>56.965999999999994</v>
      </c>
      <c r="CJ27" s="42">
        <v>60.323</v>
      </c>
      <c r="CK27" s="42">
        <v>57.670999999999999</v>
      </c>
      <c r="CL27" s="42">
        <v>58.153000000000006</v>
      </c>
      <c r="CM27" s="42">
        <v>61.725999999999999</v>
      </c>
      <c r="CN27" s="42">
        <v>61.366</v>
      </c>
      <c r="CO27" s="42">
        <v>61.442000000000007</v>
      </c>
      <c r="CP27" s="42">
        <v>65.153999999999996</v>
      </c>
      <c r="CQ27" s="42">
        <v>62.606999999999999</v>
      </c>
      <c r="CR27" s="42">
        <v>65.552999999999997</v>
      </c>
      <c r="CS27" s="42">
        <v>61.234999999999999</v>
      </c>
      <c r="CT27" s="42">
        <v>60.500999999999998</v>
      </c>
      <c r="CU27" s="42">
        <v>78.271999999999991</v>
      </c>
      <c r="CV27" s="42">
        <v>61.60799999999999</v>
      </c>
      <c r="CW27" s="42">
        <v>59.14800000000001</v>
      </c>
      <c r="CX27" s="42">
        <v>62.452999999999996</v>
      </c>
      <c r="CY27" s="42">
        <v>63.779999999999994</v>
      </c>
      <c r="CZ27" s="42">
        <v>66.287000000000006</v>
      </c>
      <c r="DA27" s="42">
        <v>67.032999999999987</v>
      </c>
      <c r="DB27" s="42">
        <v>66.004999999999995</v>
      </c>
      <c r="DC27" s="42">
        <v>68.789000000000001</v>
      </c>
      <c r="DD27" s="42">
        <v>69.270999999999987</v>
      </c>
      <c r="DE27" s="42">
        <v>64.581000000000003</v>
      </c>
      <c r="DF27" s="42">
        <v>65.499000000000009</v>
      </c>
      <c r="DG27" s="42">
        <v>87.289999999999992</v>
      </c>
      <c r="DH27" s="42">
        <v>69.465999999999994</v>
      </c>
      <c r="DI27" s="42">
        <v>66.371999999999986</v>
      </c>
      <c r="DJ27" s="42">
        <v>73.564999999999998</v>
      </c>
      <c r="DK27" s="42">
        <v>65.167000000000002</v>
      </c>
      <c r="DL27" s="42">
        <v>75.248000000000005</v>
      </c>
      <c r="DM27" s="42">
        <v>75.214999999999989</v>
      </c>
      <c r="DN27" s="42">
        <v>74.871000000000009</v>
      </c>
      <c r="DO27" s="42">
        <v>81.787000000000006</v>
      </c>
      <c r="DP27" s="42">
        <v>90.660000000000011</v>
      </c>
      <c r="DQ27" s="42">
        <v>85.143000000000001</v>
      </c>
      <c r="DR27" s="42">
        <v>86.358999999999995</v>
      </c>
      <c r="DS27" s="42">
        <v>103.176</v>
      </c>
      <c r="DT27" s="42">
        <v>88.283999999999992</v>
      </c>
      <c r="DU27" s="43">
        <v>88.988</v>
      </c>
      <c r="DV27" s="43">
        <v>91.891000000000005</v>
      </c>
      <c r="DW27" s="43">
        <v>92.453999999999994</v>
      </c>
      <c r="DX27" s="43">
        <v>98.438999999999993</v>
      </c>
      <c r="DY27" s="43">
        <v>97.605999999999995</v>
      </c>
      <c r="DZ27" s="43">
        <v>103.714</v>
      </c>
      <c r="EA27" s="43">
        <v>102.20000000000002</v>
      </c>
      <c r="EB27" s="43">
        <v>99.894000000000005</v>
      </c>
      <c r="EC27" s="43">
        <v>96.028999999999996</v>
      </c>
      <c r="ED27" s="43">
        <v>98.286000000000001</v>
      </c>
      <c r="EE27" s="54">
        <v>108.57899999999998</v>
      </c>
      <c r="EF27" s="54">
        <v>98.460000000000008</v>
      </c>
      <c r="EG27" s="54">
        <v>97.594999999999999</v>
      </c>
      <c r="EH27" s="54">
        <v>91.656999999999996</v>
      </c>
      <c r="EI27" s="54">
        <v>95.302000000000007</v>
      </c>
      <c r="EJ27" s="54">
        <v>102.24299999999999</v>
      </c>
      <c r="EK27" s="54">
        <v>98.089000000000013</v>
      </c>
      <c r="EL27" s="54">
        <v>109.16399999999999</v>
      </c>
      <c r="EM27" s="54">
        <v>108.94099999999999</v>
      </c>
      <c r="EN27" s="54">
        <v>106.41</v>
      </c>
      <c r="EO27" s="54">
        <v>113.982</v>
      </c>
      <c r="EP27" s="54">
        <v>108.01</v>
      </c>
      <c r="EQ27" s="54">
        <v>121.80200000000002</v>
      </c>
      <c r="ER27" s="54">
        <v>115.18600000000001</v>
      </c>
      <c r="ES27" s="54">
        <v>113.008</v>
      </c>
      <c r="ET27" s="54">
        <v>121.226</v>
      </c>
      <c r="EU27" s="54">
        <v>120.95400000000001</v>
      </c>
      <c r="EV27" s="54">
        <v>119.58799999999999</v>
      </c>
      <c r="EW27" s="54">
        <v>112.54900000000001</v>
      </c>
      <c r="EX27" s="54">
        <v>122.16300000000001</v>
      </c>
      <c r="EY27" s="54">
        <v>118.124</v>
      </c>
      <c r="EZ27" s="19">
        <v>119.21229</v>
      </c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</row>
    <row r="28" spans="1:321" x14ac:dyDescent="0.2">
      <c r="B28" s="9"/>
      <c r="C28" s="25" t="s">
        <v>18</v>
      </c>
      <c r="D28" s="43">
        <f t="shared" ref="D28:AM28" si="42">D29+D30</f>
        <v>131.12</v>
      </c>
      <c r="E28" s="43">
        <f t="shared" si="42"/>
        <v>139.14600000000002</v>
      </c>
      <c r="F28" s="43">
        <f t="shared" si="42"/>
        <v>140.827</v>
      </c>
      <c r="G28" s="43">
        <f t="shared" si="42"/>
        <v>143.023</v>
      </c>
      <c r="H28" s="43">
        <f t="shared" si="42"/>
        <v>129.53200000000001</v>
      </c>
      <c r="I28" s="43">
        <f t="shared" si="42"/>
        <v>132.06899999999999</v>
      </c>
      <c r="J28" s="43">
        <f t="shared" si="42"/>
        <v>145.95099999999999</v>
      </c>
      <c r="K28" s="43">
        <f t="shared" si="42"/>
        <v>149.89699999999999</v>
      </c>
      <c r="L28" s="43">
        <f t="shared" si="42"/>
        <v>151.58100000000002</v>
      </c>
      <c r="M28" s="43">
        <f t="shared" si="42"/>
        <v>163.315</v>
      </c>
      <c r="N28" s="43">
        <f t="shared" si="42"/>
        <v>171.136</v>
      </c>
      <c r="O28" s="43">
        <f t="shared" si="42"/>
        <v>168.62599999999998</v>
      </c>
      <c r="P28" s="43">
        <f t="shared" si="42"/>
        <v>173.91500000000002</v>
      </c>
      <c r="Q28" s="43">
        <f t="shared" si="42"/>
        <v>177.09199999999998</v>
      </c>
      <c r="R28" s="43">
        <f t="shared" si="42"/>
        <v>172.999</v>
      </c>
      <c r="S28" s="43">
        <f t="shared" si="42"/>
        <v>173.11599999999999</v>
      </c>
      <c r="T28" s="43">
        <f t="shared" si="42"/>
        <v>182.124</v>
      </c>
      <c r="U28" s="43">
        <f t="shared" si="42"/>
        <v>182.91299999999998</v>
      </c>
      <c r="V28" s="43">
        <f t="shared" si="42"/>
        <v>188.94899999999998</v>
      </c>
      <c r="W28" s="43">
        <f t="shared" si="42"/>
        <v>195.61100000000002</v>
      </c>
      <c r="X28" s="43">
        <f t="shared" si="42"/>
        <v>190.68799999999999</v>
      </c>
      <c r="Y28" s="43">
        <f t="shared" si="42"/>
        <v>199.262</v>
      </c>
      <c r="Z28" s="43">
        <f t="shared" si="42"/>
        <v>200.977</v>
      </c>
      <c r="AA28" s="43">
        <f t="shared" si="42"/>
        <v>206.178</v>
      </c>
      <c r="AB28" s="43">
        <f t="shared" si="42"/>
        <v>202.422</v>
      </c>
      <c r="AC28" s="43">
        <f t="shared" si="42"/>
        <v>237.83700000000002</v>
      </c>
      <c r="AD28" s="43">
        <f t="shared" si="42"/>
        <v>222.017</v>
      </c>
      <c r="AE28" s="43">
        <f t="shared" si="42"/>
        <v>213.34799999999998</v>
      </c>
      <c r="AF28" s="43">
        <f t="shared" si="42"/>
        <v>206.434</v>
      </c>
      <c r="AG28" s="43">
        <f t="shared" si="42"/>
        <v>199.28</v>
      </c>
      <c r="AH28" s="43">
        <f t="shared" si="42"/>
        <v>208.49199999999999</v>
      </c>
      <c r="AI28" s="43">
        <f t="shared" si="42"/>
        <v>212.185</v>
      </c>
      <c r="AJ28" s="43">
        <f t="shared" si="42"/>
        <v>198.91300000000001</v>
      </c>
      <c r="AK28" s="43">
        <f t="shared" si="42"/>
        <v>203.672</v>
      </c>
      <c r="AL28" s="43">
        <f t="shared" si="42"/>
        <v>205.28</v>
      </c>
      <c r="AM28" s="43">
        <f t="shared" si="42"/>
        <v>189.559</v>
      </c>
      <c r="AN28" s="43">
        <f t="shared" ref="AN28:BC28" si="43">AN29+AN30</f>
        <v>198.00900000000001</v>
      </c>
      <c r="AO28" s="42">
        <f t="shared" si="43"/>
        <v>193.34899999999999</v>
      </c>
      <c r="AP28" s="42">
        <f t="shared" si="43"/>
        <v>182.67699999999999</v>
      </c>
      <c r="AQ28" s="42">
        <f t="shared" si="43"/>
        <v>174.47300000000001</v>
      </c>
      <c r="AR28" s="42">
        <f t="shared" si="43"/>
        <v>168.58099999999999</v>
      </c>
      <c r="AS28" s="42">
        <f t="shared" si="43"/>
        <v>187.87</v>
      </c>
      <c r="AT28" s="42">
        <f t="shared" si="43"/>
        <v>200.16799999999998</v>
      </c>
      <c r="AU28" s="42">
        <f t="shared" si="43"/>
        <v>205.60300000000001</v>
      </c>
      <c r="AV28" s="42">
        <f t="shared" si="43"/>
        <v>201.083</v>
      </c>
      <c r="AW28" s="42">
        <f t="shared" si="43"/>
        <v>183.62899999999999</v>
      </c>
      <c r="AX28" s="42">
        <f t="shared" si="43"/>
        <v>179.262</v>
      </c>
      <c r="AY28" s="42">
        <f t="shared" si="43"/>
        <v>182.29299999999998</v>
      </c>
      <c r="AZ28" s="42">
        <f t="shared" si="43"/>
        <v>187.29399999999998</v>
      </c>
      <c r="BA28" s="42">
        <f t="shared" si="43"/>
        <v>191.50399999999999</v>
      </c>
      <c r="BB28" s="42">
        <f t="shared" si="43"/>
        <v>181.78700000000001</v>
      </c>
      <c r="BC28" s="42">
        <f t="shared" si="43"/>
        <v>191.32100000000003</v>
      </c>
      <c r="BD28" s="42">
        <f t="shared" ref="BD28:CE28" si="44">BD29+BD30</f>
        <v>181.85499999999999</v>
      </c>
      <c r="BE28" s="42">
        <f t="shared" si="44"/>
        <v>198.54399999999998</v>
      </c>
      <c r="BF28" s="42">
        <f t="shared" si="44"/>
        <v>208.98400000000001</v>
      </c>
      <c r="BG28" s="42">
        <f t="shared" si="44"/>
        <v>189.65299999999999</v>
      </c>
      <c r="BH28" s="42">
        <f t="shared" si="44"/>
        <v>203.89500000000001</v>
      </c>
      <c r="BI28" s="42">
        <f t="shared" si="44"/>
        <v>207.26999999999998</v>
      </c>
      <c r="BJ28" s="42">
        <f t="shared" si="44"/>
        <v>221.97399999999999</v>
      </c>
      <c r="BK28" s="42">
        <f t="shared" si="44"/>
        <v>222.33799999999999</v>
      </c>
      <c r="BL28" s="42">
        <f t="shared" si="44"/>
        <v>239.643</v>
      </c>
      <c r="BM28" s="42">
        <f t="shared" si="44"/>
        <v>230.53100000000001</v>
      </c>
      <c r="BN28" s="42">
        <f t="shared" si="44"/>
        <v>301.75099999999998</v>
      </c>
      <c r="BO28" s="42">
        <f t="shared" si="44"/>
        <v>299.77999999999997</v>
      </c>
      <c r="BP28" s="42">
        <f t="shared" si="44"/>
        <v>315.20400000000001</v>
      </c>
      <c r="BQ28" s="42">
        <f t="shared" si="44"/>
        <v>334.04599999999999</v>
      </c>
      <c r="BR28" s="42">
        <f t="shared" si="44"/>
        <v>323.834</v>
      </c>
      <c r="BS28" s="42">
        <f t="shared" si="44"/>
        <v>316.41300000000001</v>
      </c>
      <c r="BT28" s="42">
        <f t="shared" si="44"/>
        <v>256.49299999999999</v>
      </c>
      <c r="BU28" s="42">
        <f t="shared" si="44"/>
        <v>283.63200000000001</v>
      </c>
      <c r="BV28" s="42">
        <f t="shared" si="44"/>
        <v>282.86699999999996</v>
      </c>
      <c r="BW28" s="43">
        <f t="shared" si="44"/>
        <v>290.43200000000002</v>
      </c>
      <c r="BX28" s="43">
        <f t="shared" si="44"/>
        <v>286.76499999999999</v>
      </c>
      <c r="BY28" s="42">
        <f t="shared" si="44"/>
        <v>270.04499999999996</v>
      </c>
      <c r="BZ28" s="42">
        <f t="shared" si="44"/>
        <v>299.64999999999998</v>
      </c>
      <c r="CA28" s="42">
        <f t="shared" si="44"/>
        <v>293.32799999999997</v>
      </c>
      <c r="CB28" s="42">
        <f t="shared" si="44"/>
        <v>302.00099999999998</v>
      </c>
      <c r="CC28" s="42">
        <f t="shared" si="44"/>
        <v>306.77800000000002</v>
      </c>
      <c r="CD28" s="42">
        <f t="shared" si="44"/>
        <v>329.64699999999999</v>
      </c>
      <c r="CE28" s="42">
        <f t="shared" si="44"/>
        <v>333.72199999999998</v>
      </c>
      <c r="CF28" s="42">
        <f t="shared" ref="CF28:CH28" si="45">CF29+CF30</f>
        <v>332.30600000000004</v>
      </c>
      <c r="CG28" s="42">
        <f t="shared" si="45"/>
        <v>334.25300000000004</v>
      </c>
      <c r="CH28" s="42">
        <f t="shared" si="45"/>
        <v>335.87900000000002</v>
      </c>
      <c r="CI28" s="42">
        <f t="shared" ref="CI28:CJ28" si="46">CI29+CI30</f>
        <v>316.89599999999996</v>
      </c>
      <c r="CJ28" s="42">
        <f t="shared" si="46"/>
        <v>327.80500000000001</v>
      </c>
      <c r="CK28" s="42">
        <v>320.70699999999999</v>
      </c>
      <c r="CL28" s="42">
        <v>332.34800000000001</v>
      </c>
      <c r="CM28" s="42">
        <v>319.30999999999995</v>
      </c>
      <c r="CN28" s="42">
        <v>312.57500000000005</v>
      </c>
      <c r="CO28" s="42">
        <f t="shared" ref="CO28:CQ28" si="47">CO29+CO30</f>
        <v>332.78700000000003</v>
      </c>
      <c r="CP28" s="42">
        <f t="shared" si="47"/>
        <v>351.91399999999999</v>
      </c>
      <c r="CQ28" s="42">
        <f t="shared" si="47"/>
        <v>328.19000000000005</v>
      </c>
      <c r="CR28" s="42">
        <v>338.41200000000003</v>
      </c>
      <c r="CS28" s="42">
        <v>325.00800000000004</v>
      </c>
      <c r="CT28" s="42">
        <v>340.35499999999996</v>
      </c>
      <c r="CU28" s="42">
        <v>344.40300000000002</v>
      </c>
      <c r="CV28" s="42">
        <v>368.69400000000002</v>
      </c>
      <c r="CW28" s="42">
        <v>356.68799999999999</v>
      </c>
      <c r="CX28" s="42">
        <v>328.84699999999998</v>
      </c>
      <c r="CY28" s="42">
        <v>339.34300000000002</v>
      </c>
      <c r="CZ28" s="42">
        <v>341.887</v>
      </c>
      <c r="DA28" s="42">
        <v>338.46699999999998</v>
      </c>
      <c r="DB28" s="42">
        <v>354.827</v>
      </c>
      <c r="DC28" s="42">
        <v>374.54399999999998</v>
      </c>
      <c r="DD28" s="42">
        <v>377.02499999999998</v>
      </c>
      <c r="DE28" s="42">
        <v>385.553</v>
      </c>
      <c r="DF28" s="42">
        <v>423.42100000000005</v>
      </c>
      <c r="DG28" s="42">
        <v>409.09</v>
      </c>
      <c r="DH28" s="42">
        <v>367.86500000000001</v>
      </c>
      <c r="DI28" s="42">
        <v>370.64800000000002</v>
      </c>
      <c r="DJ28" s="42">
        <v>366.03000000000003</v>
      </c>
      <c r="DK28" s="42">
        <v>375.505</v>
      </c>
      <c r="DL28" s="42">
        <v>393.36899999999997</v>
      </c>
      <c r="DM28" s="42">
        <v>424.07800000000003</v>
      </c>
      <c r="DN28" s="42">
        <v>418.22499999999997</v>
      </c>
      <c r="DO28" s="42">
        <v>410.14699999999999</v>
      </c>
      <c r="DP28" s="42">
        <v>410.66600000000005</v>
      </c>
      <c r="DQ28" s="42">
        <v>409.27099999999996</v>
      </c>
      <c r="DR28" s="42">
        <v>432.62299999999999</v>
      </c>
      <c r="DS28" s="42">
        <v>422.58800000000002</v>
      </c>
      <c r="DT28" s="42">
        <v>454.64</v>
      </c>
      <c r="DU28" s="43">
        <v>490.71299999999997</v>
      </c>
      <c r="DV28" s="43">
        <v>485.06499999999994</v>
      </c>
      <c r="DW28" s="43">
        <v>483.78599999999994</v>
      </c>
      <c r="DX28" s="43">
        <v>480.94900000000001</v>
      </c>
      <c r="DY28" s="43">
        <v>468.58300000000003</v>
      </c>
      <c r="DZ28" s="43">
        <v>454.71800000000002</v>
      </c>
      <c r="EA28" s="43">
        <v>449.339</v>
      </c>
      <c r="EB28" s="43">
        <v>441.06000000000006</v>
      </c>
      <c r="EC28" s="43">
        <f>+EC29+EC30</f>
        <v>418.428</v>
      </c>
      <c r="ED28" s="43">
        <v>425.97</v>
      </c>
      <c r="EE28" s="54">
        <v>442.06400000000002</v>
      </c>
      <c r="EF28" s="54">
        <v>436.86</v>
      </c>
      <c r="EG28" s="54">
        <v>434.71999999999997</v>
      </c>
      <c r="EH28" s="54">
        <v>428.33900000000006</v>
      </c>
      <c r="EI28" s="54">
        <v>426.363</v>
      </c>
      <c r="EJ28" s="54">
        <v>413.47800000000001</v>
      </c>
      <c r="EK28" s="54">
        <v>418.51900000000001</v>
      </c>
      <c r="EL28" s="54">
        <v>415.95000000000005</v>
      </c>
      <c r="EM28" s="54">
        <v>408.63900000000001</v>
      </c>
      <c r="EN28" s="54">
        <v>414.75599999999997</v>
      </c>
      <c r="EO28" s="54">
        <v>416.34900000000005</v>
      </c>
      <c r="EP28" s="54">
        <v>429.42700000000002</v>
      </c>
      <c r="EQ28" s="54">
        <v>433.15500000000003</v>
      </c>
      <c r="ER28" s="54">
        <v>429.93</v>
      </c>
      <c r="ES28" s="54">
        <v>423.81400000000002</v>
      </c>
      <c r="ET28" s="54">
        <v>454.21100000000001</v>
      </c>
      <c r="EU28" s="54">
        <v>469.78000000000003</v>
      </c>
      <c r="EV28" s="54">
        <v>443.29700000000003</v>
      </c>
      <c r="EW28" s="54">
        <v>486.37299999999999</v>
      </c>
      <c r="EX28" s="54">
        <v>456.27299999999997</v>
      </c>
      <c r="EY28" s="54">
        <v>471.01</v>
      </c>
      <c r="EZ28" s="19">
        <v>458.98599999999999</v>
      </c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</row>
    <row r="29" spans="1:321" x14ac:dyDescent="0.2">
      <c r="B29" s="9"/>
      <c r="C29" s="22" t="s">
        <v>19</v>
      </c>
      <c r="D29" s="47">
        <v>115.824</v>
      </c>
      <c r="E29" s="47">
        <v>121.247</v>
      </c>
      <c r="F29" s="47">
        <v>124.086</v>
      </c>
      <c r="G29" s="47">
        <v>124.371</v>
      </c>
      <c r="H29" s="47">
        <v>113.718</v>
      </c>
      <c r="I29" s="47">
        <v>113.035</v>
      </c>
      <c r="J29" s="47">
        <v>124.852</v>
      </c>
      <c r="K29" s="47">
        <v>132.07</v>
      </c>
      <c r="L29" s="47">
        <v>133.57300000000001</v>
      </c>
      <c r="M29" s="47">
        <v>141.62299999999999</v>
      </c>
      <c r="N29" s="47">
        <v>151.03700000000001</v>
      </c>
      <c r="O29" s="47">
        <v>145.38999999999999</v>
      </c>
      <c r="P29" s="47">
        <v>149.84700000000001</v>
      </c>
      <c r="Q29" s="47">
        <v>152.58199999999999</v>
      </c>
      <c r="R29" s="47">
        <v>153.102</v>
      </c>
      <c r="S29" s="47">
        <v>152.77199999999999</v>
      </c>
      <c r="T29" s="47">
        <v>160.08199999999999</v>
      </c>
      <c r="U29" s="47">
        <v>161.49799999999999</v>
      </c>
      <c r="V29" s="47">
        <v>169.58199999999999</v>
      </c>
      <c r="W29" s="47">
        <v>176.29900000000001</v>
      </c>
      <c r="X29" s="47">
        <v>170.386</v>
      </c>
      <c r="Y29" s="47">
        <v>181.18299999999999</v>
      </c>
      <c r="Z29" s="47">
        <v>181.61600000000001</v>
      </c>
      <c r="AA29" s="47">
        <v>188.53200000000001</v>
      </c>
      <c r="AB29" s="47">
        <v>185.583</v>
      </c>
      <c r="AC29" s="47">
        <v>203.25200000000001</v>
      </c>
      <c r="AD29" s="47">
        <v>196.524</v>
      </c>
      <c r="AE29" s="47">
        <v>186.62299999999999</v>
      </c>
      <c r="AF29" s="47">
        <v>174.04900000000001</v>
      </c>
      <c r="AG29" s="47">
        <v>169.49799999999999</v>
      </c>
      <c r="AH29" s="47">
        <v>180.15299999999999</v>
      </c>
      <c r="AI29" s="47">
        <v>185.239</v>
      </c>
      <c r="AJ29" s="47">
        <v>166.738</v>
      </c>
      <c r="AK29" s="47">
        <v>174.774</v>
      </c>
      <c r="AL29" s="47">
        <v>164.86199999999999</v>
      </c>
      <c r="AM29" s="47">
        <v>159.524</v>
      </c>
      <c r="AN29" s="43">
        <v>167.70400000000001</v>
      </c>
      <c r="AO29" s="42">
        <v>167.11199999999999</v>
      </c>
      <c r="AP29" s="42">
        <v>158.75</v>
      </c>
      <c r="AQ29" s="42">
        <v>151.43700000000001</v>
      </c>
      <c r="AR29" s="42">
        <v>145.381</v>
      </c>
      <c r="AS29" s="42">
        <v>160.55799999999999</v>
      </c>
      <c r="AT29" s="42">
        <v>181.08099999999999</v>
      </c>
      <c r="AU29" s="42">
        <v>187.405</v>
      </c>
      <c r="AV29" s="42">
        <v>182.124</v>
      </c>
      <c r="AW29" s="42">
        <v>163.41399999999999</v>
      </c>
      <c r="AX29" s="42">
        <v>155.96299999999999</v>
      </c>
      <c r="AY29" s="42">
        <v>158.90199999999999</v>
      </c>
      <c r="AZ29" s="42">
        <v>168.33099999999999</v>
      </c>
      <c r="BA29" s="42">
        <v>170.542</v>
      </c>
      <c r="BB29" s="42">
        <v>161.715</v>
      </c>
      <c r="BC29" s="42">
        <v>168.29400000000001</v>
      </c>
      <c r="BD29" s="42">
        <v>156.93899999999999</v>
      </c>
      <c r="BE29" s="42">
        <v>162.93199999999999</v>
      </c>
      <c r="BF29" s="42">
        <v>168.90700000000001</v>
      </c>
      <c r="BG29" s="42">
        <v>165.13399999999999</v>
      </c>
      <c r="BH29" s="42">
        <v>166.673</v>
      </c>
      <c r="BI29" s="42">
        <v>170.91</v>
      </c>
      <c r="BJ29" s="42">
        <v>168.96899999999999</v>
      </c>
      <c r="BK29" s="42">
        <v>180.827</v>
      </c>
      <c r="BL29" s="42">
        <v>202.851</v>
      </c>
      <c r="BM29" s="42">
        <v>195.15899999999999</v>
      </c>
      <c r="BN29" s="42">
        <v>196.751</v>
      </c>
      <c r="BO29" s="42">
        <v>191.7</v>
      </c>
      <c r="BP29" s="42">
        <v>207.57400000000001</v>
      </c>
      <c r="BQ29" s="42">
        <v>217.41900000000001</v>
      </c>
      <c r="BR29" s="42">
        <v>204.23500000000001</v>
      </c>
      <c r="BS29" s="42">
        <v>193.54499999999999</v>
      </c>
      <c r="BT29" s="42">
        <v>193.22900000000001</v>
      </c>
      <c r="BU29" s="42">
        <v>206.57900000000001</v>
      </c>
      <c r="BV29" s="42">
        <v>211.19499999999999</v>
      </c>
      <c r="BW29" s="43">
        <v>217.678</v>
      </c>
      <c r="BX29" s="43">
        <v>217.81800000000001</v>
      </c>
      <c r="BY29" s="42">
        <v>205.42699999999999</v>
      </c>
      <c r="BZ29" s="42">
        <v>235.78399999999999</v>
      </c>
      <c r="CA29" s="42">
        <v>237.54499999999999</v>
      </c>
      <c r="CB29" s="42">
        <v>246.154</v>
      </c>
      <c r="CC29" s="42">
        <v>250.34800000000001</v>
      </c>
      <c r="CD29" s="42">
        <v>267.10199999999998</v>
      </c>
      <c r="CE29" s="42">
        <v>271.77699999999999</v>
      </c>
      <c r="CF29" s="42">
        <v>264.22000000000003</v>
      </c>
      <c r="CG29" s="42">
        <v>265.00900000000001</v>
      </c>
      <c r="CH29" s="42">
        <v>259.27300000000002</v>
      </c>
      <c r="CI29" s="42">
        <v>245.63499999999999</v>
      </c>
      <c r="CJ29" s="42">
        <v>248.601</v>
      </c>
      <c r="CK29" s="42">
        <v>272.94499999999999</v>
      </c>
      <c r="CL29" s="42">
        <v>287.63900000000001</v>
      </c>
      <c r="CM29" s="42">
        <v>271.45299999999997</v>
      </c>
      <c r="CN29" s="42">
        <v>268.25600000000003</v>
      </c>
      <c r="CO29" s="42">
        <v>275.77500000000003</v>
      </c>
      <c r="CP29" s="42">
        <v>285.685</v>
      </c>
      <c r="CQ29" s="42">
        <v>263.83800000000002</v>
      </c>
      <c r="CR29" s="42">
        <v>270.32500000000005</v>
      </c>
      <c r="CS29" s="42">
        <v>265.95700000000005</v>
      </c>
      <c r="CT29" s="42">
        <v>264.40099999999995</v>
      </c>
      <c r="CU29" s="42">
        <v>261.88600000000002</v>
      </c>
      <c r="CV29" s="42">
        <v>292.09100000000001</v>
      </c>
      <c r="CW29" s="42">
        <v>283.33800000000002</v>
      </c>
      <c r="CX29" s="42">
        <v>259.53499999999997</v>
      </c>
      <c r="CY29" s="42">
        <v>267.47300000000001</v>
      </c>
      <c r="CZ29" s="42">
        <v>268.44400000000002</v>
      </c>
      <c r="DA29" s="42">
        <v>270.82799999999997</v>
      </c>
      <c r="DB29" s="42">
        <v>278.64100000000002</v>
      </c>
      <c r="DC29" s="42">
        <v>297.57900000000001</v>
      </c>
      <c r="DD29" s="42">
        <v>297.50900000000001</v>
      </c>
      <c r="DE29" s="42">
        <v>301.46100000000001</v>
      </c>
      <c r="DF29" s="42">
        <v>311.786</v>
      </c>
      <c r="DG29" s="42">
        <v>310.73199999999997</v>
      </c>
      <c r="DH29" s="42">
        <v>291.78900000000004</v>
      </c>
      <c r="DI29" s="42">
        <v>294.38900000000001</v>
      </c>
      <c r="DJ29" s="42">
        <v>297.57600000000002</v>
      </c>
      <c r="DK29" s="42">
        <v>302.108</v>
      </c>
      <c r="DL29" s="42">
        <v>329.654</v>
      </c>
      <c r="DM29" s="42">
        <v>353.38200000000001</v>
      </c>
      <c r="DN29" s="42">
        <v>342.27</v>
      </c>
      <c r="DO29" s="42">
        <v>335.60599999999999</v>
      </c>
      <c r="DP29" s="42">
        <v>333.35200000000003</v>
      </c>
      <c r="DQ29" s="42">
        <v>322.20999999999998</v>
      </c>
      <c r="DR29" s="42">
        <v>351.63</v>
      </c>
      <c r="DS29" s="42">
        <v>345.66300000000001</v>
      </c>
      <c r="DT29" s="42">
        <v>385.90300000000002</v>
      </c>
      <c r="DU29" s="44">
        <v>414.5</v>
      </c>
      <c r="DV29" s="44">
        <v>408.25599999999997</v>
      </c>
      <c r="DW29" s="44">
        <v>409.29899999999998</v>
      </c>
      <c r="DX29" s="44">
        <v>406.86200000000002</v>
      </c>
      <c r="DY29" s="44">
        <v>402.90600000000001</v>
      </c>
      <c r="DZ29" s="44">
        <v>389.00700000000001</v>
      </c>
      <c r="EA29" s="44">
        <v>391.25900000000001</v>
      </c>
      <c r="EB29" s="44">
        <v>382.99799999999999</v>
      </c>
      <c r="EC29" s="44">
        <v>370.03699999999998</v>
      </c>
      <c r="ED29" s="44">
        <v>371.91</v>
      </c>
      <c r="EE29" s="54">
        <v>377.774</v>
      </c>
      <c r="EF29" s="54">
        <v>372.91899999999998</v>
      </c>
      <c r="EG29" s="54">
        <v>370.58</v>
      </c>
      <c r="EH29" s="54">
        <v>366.92200000000003</v>
      </c>
      <c r="EI29" s="54">
        <v>366.25099999999998</v>
      </c>
      <c r="EJ29" s="54">
        <v>365.97</v>
      </c>
      <c r="EK29" s="54">
        <v>370.12400000000002</v>
      </c>
      <c r="EL29" s="54">
        <v>376.35</v>
      </c>
      <c r="EM29" s="54">
        <v>368.75200000000001</v>
      </c>
      <c r="EN29" s="54">
        <v>373.471</v>
      </c>
      <c r="EO29" s="54">
        <v>370.86399999999998</v>
      </c>
      <c r="EP29" s="54">
        <v>381.024</v>
      </c>
      <c r="EQ29" s="54">
        <v>382.43</v>
      </c>
      <c r="ER29" s="54">
        <v>388.77199999999999</v>
      </c>
      <c r="ES29" s="54">
        <v>384.19600000000003</v>
      </c>
      <c r="ET29" s="54">
        <v>401.54700000000003</v>
      </c>
      <c r="EU29" s="54">
        <v>420.49</v>
      </c>
      <c r="EV29" s="54">
        <v>388.86500000000001</v>
      </c>
      <c r="EW29" s="54">
        <v>430.46199999999999</v>
      </c>
      <c r="EX29" s="54">
        <v>396.42099999999999</v>
      </c>
      <c r="EY29" s="54">
        <v>410.84199999999998</v>
      </c>
      <c r="EZ29" s="19">
        <v>397.798</v>
      </c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</row>
    <row r="30" spans="1:321" x14ac:dyDescent="0.2">
      <c r="B30" s="9"/>
      <c r="C30" s="22" t="s">
        <v>33</v>
      </c>
      <c r="D30" s="47">
        <v>15.295999999999999</v>
      </c>
      <c r="E30" s="47">
        <v>17.899000000000001</v>
      </c>
      <c r="F30" s="47">
        <v>16.741</v>
      </c>
      <c r="G30" s="47">
        <v>18.652000000000001</v>
      </c>
      <c r="H30" s="47">
        <v>15.814</v>
      </c>
      <c r="I30" s="47">
        <v>19.033999999999999</v>
      </c>
      <c r="J30" s="47">
        <v>21.099</v>
      </c>
      <c r="K30" s="47">
        <v>17.827000000000002</v>
      </c>
      <c r="L30" s="47">
        <v>18.007999999999999</v>
      </c>
      <c r="M30" s="47">
        <v>21.692</v>
      </c>
      <c r="N30" s="47">
        <v>20.099</v>
      </c>
      <c r="O30" s="47">
        <v>23.236000000000001</v>
      </c>
      <c r="P30" s="47">
        <v>24.068000000000001</v>
      </c>
      <c r="Q30" s="47">
        <v>24.51</v>
      </c>
      <c r="R30" s="47">
        <v>19.896999999999998</v>
      </c>
      <c r="S30" s="47">
        <v>20.344000000000001</v>
      </c>
      <c r="T30" s="47">
        <v>22.042000000000002</v>
      </c>
      <c r="U30" s="47">
        <v>21.414999999999999</v>
      </c>
      <c r="V30" s="47">
        <v>19.367000000000001</v>
      </c>
      <c r="W30" s="47">
        <v>19.312000000000001</v>
      </c>
      <c r="X30" s="47">
        <v>20.302</v>
      </c>
      <c r="Y30" s="47">
        <v>18.079000000000001</v>
      </c>
      <c r="Z30" s="47">
        <v>19.361000000000001</v>
      </c>
      <c r="AA30" s="47">
        <v>17.646000000000001</v>
      </c>
      <c r="AB30" s="47">
        <v>16.838999999999999</v>
      </c>
      <c r="AC30" s="47">
        <v>34.585000000000001</v>
      </c>
      <c r="AD30" s="47">
        <v>25.492999999999999</v>
      </c>
      <c r="AE30" s="47">
        <v>26.725000000000001</v>
      </c>
      <c r="AF30" s="47">
        <v>32.384999999999998</v>
      </c>
      <c r="AG30" s="47">
        <v>29.782</v>
      </c>
      <c r="AH30" s="47">
        <v>28.338999999999999</v>
      </c>
      <c r="AI30" s="47">
        <v>26.946000000000002</v>
      </c>
      <c r="AJ30" s="47">
        <v>32.174999999999997</v>
      </c>
      <c r="AK30" s="47">
        <v>28.898</v>
      </c>
      <c r="AL30" s="47">
        <v>40.417999999999999</v>
      </c>
      <c r="AM30" s="47">
        <v>30.035</v>
      </c>
      <c r="AN30" s="43">
        <v>30.305</v>
      </c>
      <c r="AO30" s="42">
        <v>26.236999999999998</v>
      </c>
      <c r="AP30" s="42">
        <v>23.927</v>
      </c>
      <c r="AQ30" s="42">
        <v>23.036000000000001</v>
      </c>
      <c r="AR30" s="42">
        <v>23.2</v>
      </c>
      <c r="AS30" s="42">
        <v>27.312000000000001</v>
      </c>
      <c r="AT30" s="42">
        <v>19.087</v>
      </c>
      <c r="AU30" s="42">
        <v>18.198</v>
      </c>
      <c r="AV30" s="42">
        <v>18.959</v>
      </c>
      <c r="AW30" s="42">
        <v>20.215</v>
      </c>
      <c r="AX30" s="42">
        <v>23.298999999999999</v>
      </c>
      <c r="AY30" s="42">
        <v>23.390999999999998</v>
      </c>
      <c r="AZ30" s="42">
        <v>18.963000000000001</v>
      </c>
      <c r="BA30" s="42">
        <v>20.962</v>
      </c>
      <c r="BB30" s="42">
        <v>20.071999999999999</v>
      </c>
      <c r="BC30" s="42">
        <v>23.027000000000001</v>
      </c>
      <c r="BD30" s="42">
        <v>24.916</v>
      </c>
      <c r="BE30" s="42">
        <v>35.612000000000002</v>
      </c>
      <c r="BF30" s="42">
        <v>40.076999999999998</v>
      </c>
      <c r="BG30" s="42">
        <v>24.518999999999998</v>
      </c>
      <c r="BH30" s="42">
        <v>37.222000000000001</v>
      </c>
      <c r="BI30" s="42">
        <v>36.36</v>
      </c>
      <c r="BJ30" s="42">
        <v>53.005000000000003</v>
      </c>
      <c r="BK30" s="42">
        <v>41.511000000000003</v>
      </c>
      <c r="BL30" s="42">
        <v>36.792000000000002</v>
      </c>
      <c r="BM30" s="42">
        <v>35.372</v>
      </c>
      <c r="BN30" s="42">
        <v>105</v>
      </c>
      <c r="BO30" s="42">
        <v>108.08</v>
      </c>
      <c r="BP30" s="42">
        <v>107.63</v>
      </c>
      <c r="BQ30" s="42">
        <v>116.627</v>
      </c>
      <c r="BR30" s="42">
        <v>119.599</v>
      </c>
      <c r="BS30" s="42">
        <v>122.86799999999999</v>
      </c>
      <c r="BT30" s="42">
        <v>63.264000000000003</v>
      </c>
      <c r="BU30" s="42">
        <v>77.052999999999997</v>
      </c>
      <c r="BV30" s="42">
        <v>71.671999999999997</v>
      </c>
      <c r="BW30" s="43">
        <v>72.754000000000005</v>
      </c>
      <c r="BX30" s="43">
        <v>68.947000000000003</v>
      </c>
      <c r="BY30" s="42">
        <v>64.617999999999995</v>
      </c>
      <c r="BZ30" s="42">
        <v>63.866</v>
      </c>
      <c r="CA30" s="42">
        <v>55.783000000000001</v>
      </c>
      <c r="CB30" s="42">
        <v>55.847000000000001</v>
      </c>
      <c r="CC30" s="42">
        <v>56.43</v>
      </c>
      <c r="CD30" s="42">
        <v>62.545000000000002</v>
      </c>
      <c r="CE30" s="42">
        <v>61.945</v>
      </c>
      <c r="CF30" s="42">
        <v>68.085999999999999</v>
      </c>
      <c r="CG30" s="42">
        <v>69.244</v>
      </c>
      <c r="CH30" s="42">
        <v>76.605999999999995</v>
      </c>
      <c r="CI30" s="42">
        <v>71.260999999999996</v>
      </c>
      <c r="CJ30" s="42">
        <v>79.203999999999994</v>
      </c>
      <c r="CK30" s="42">
        <v>47.762</v>
      </c>
      <c r="CL30" s="42">
        <v>44.708999999999996</v>
      </c>
      <c r="CM30" s="42">
        <v>47.856999999999999</v>
      </c>
      <c r="CN30" s="42">
        <v>44.318999999999996</v>
      </c>
      <c r="CO30" s="42">
        <v>57.012</v>
      </c>
      <c r="CP30" s="42">
        <v>66.228999999999999</v>
      </c>
      <c r="CQ30" s="42">
        <v>64.352000000000004</v>
      </c>
      <c r="CR30" s="42">
        <v>68.086999999999989</v>
      </c>
      <c r="CS30" s="42">
        <v>59.050999999999995</v>
      </c>
      <c r="CT30" s="42">
        <v>75.953999999999994</v>
      </c>
      <c r="CU30" s="42">
        <v>82.516999999999996</v>
      </c>
      <c r="CV30" s="42">
        <v>76.602999999999994</v>
      </c>
      <c r="CW30" s="42">
        <v>73.349999999999994</v>
      </c>
      <c r="CX30" s="42">
        <v>69.311999999999998</v>
      </c>
      <c r="CY30" s="42">
        <v>71.87</v>
      </c>
      <c r="CZ30" s="42">
        <v>73.442999999999998</v>
      </c>
      <c r="DA30" s="42">
        <v>67.638999999999996</v>
      </c>
      <c r="DB30" s="42">
        <v>76.185999999999993</v>
      </c>
      <c r="DC30" s="42">
        <v>76.964999999999989</v>
      </c>
      <c r="DD30" s="42">
        <v>79.516000000000005</v>
      </c>
      <c r="DE30" s="42">
        <v>84.091999999999999</v>
      </c>
      <c r="DF30" s="42">
        <v>111.63500000000002</v>
      </c>
      <c r="DG30" s="42">
        <v>98.35799999999999</v>
      </c>
      <c r="DH30" s="42">
        <v>76.075999999999993</v>
      </c>
      <c r="DI30" s="42">
        <v>76.258999999999986</v>
      </c>
      <c r="DJ30" s="42">
        <v>68.453999999999994</v>
      </c>
      <c r="DK30" s="42">
        <v>73.397000000000006</v>
      </c>
      <c r="DL30" s="42">
        <v>63.714999999999996</v>
      </c>
      <c r="DM30" s="42">
        <v>70.696000000000012</v>
      </c>
      <c r="DN30" s="42">
        <v>75.954999999999998</v>
      </c>
      <c r="DO30" s="42">
        <v>74.540999999999997</v>
      </c>
      <c r="DP30" s="42">
        <v>77.313999999999993</v>
      </c>
      <c r="DQ30" s="42">
        <v>87.061000000000007</v>
      </c>
      <c r="DR30" s="42">
        <v>80.992999999999995</v>
      </c>
      <c r="DS30" s="42">
        <v>76.924999999999997</v>
      </c>
      <c r="DT30" s="42">
        <v>68.736999999999995</v>
      </c>
      <c r="DU30" s="44">
        <v>76.212999999999994</v>
      </c>
      <c r="DV30" s="44">
        <v>76.808999999999997</v>
      </c>
      <c r="DW30" s="44">
        <v>74.486999999999995</v>
      </c>
      <c r="DX30" s="44">
        <v>74.087000000000003</v>
      </c>
      <c r="DY30" s="44">
        <v>65.677000000000007</v>
      </c>
      <c r="DZ30" s="44">
        <v>65.710999999999999</v>
      </c>
      <c r="EA30" s="44">
        <v>58.08</v>
      </c>
      <c r="EB30" s="44">
        <v>58.067</v>
      </c>
      <c r="EC30" s="44">
        <v>48.390999999999998</v>
      </c>
      <c r="ED30" s="44">
        <v>54.06</v>
      </c>
      <c r="EE30" s="54">
        <v>64.290000000000006</v>
      </c>
      <c r="EF30" s="54">
        <v>63.941000000000003</v>
      </c>
      <c r="EG30" s="54">
        <v>64.14</v>
      </c>
      <c r="EH30" s="54">
        <v>61.417000000000002</v>
      </c>
      <c r="EI30" s="54">
        <v>60.112000000000002</v>
      </c>
      <c r="EJ30" s="54">
        <v>47.508000000000003</v>
      </c>
      <c r="EK30" s="54">
        <v>48.395000000000003</v>
      </c>
      <c r="EL30" s="54">
        <v>39.6</v>
      </c>
      <c r="EM30" s="54">
        <v>39.887</v>
      </c>
      <c r="EN30" s="54">
        <v>41.284999999999997</v>
      </c>
      <c r="EO30" s="54">
        <v>45.49</v>
      </c>
      <c r="EP30" s="54">
        <v>48.402999999999999</v>
      </c>
      <c r="EQ30" s="54">
        <v>50.725000000000001</v>
      </c>
      <c r="ER30" s="54">
        <v>41.158000000000001</v>
      </c>
      <c r="ES30" s="54">
        <v>39.618000000000002</v>
      </c>
      <c r="ET30" s="54">
        <v>52.664000000000001</v>
      </c>
      <c r="EU30" s="54">
        <v>49.29</v>
      </c>
      <c r="EV30" s="54">
        <v>54.432000000000002</v>
      </c>
      <c r="EW30" s="54">
        <v>55.911000000000001</v>
      </c>
      <c r="EX30" s="54">
        <v>59.851999999999997</v>
      </c>
      <c r="EY30" s="54">
        <v>60.167999999999999</v>
      </c>
      <c r="EZ30" s="19">
        <v>61.188000000000002</v>
      </c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</row>
    <row r="31" spans="1:321" s="27" customFormat="1" x14ac:dyDescent="0.2">
      <c r="A31" s="17"/>
      <c r="B31" s="29"/>
      <c r="C31" s="28" t="s">
        <v>20</v>
      </c>
      <c r="D31" s="41">
        <f t="shared" ref="D31:AM31" si="48">D32</f>
        <v>472.178</v>
      </c>
      <c r="E31" s="41">
        <f t="shared" si="48"/>
        <v>480.27600000000001</v>
      </c>
      <c r="F31" s="41">
        <f t="shared" si="48"/>
        <v>478.79499999999996</v>
      </c>
      <c r="G31" s="41">
        <f t="shared" si="48"/>
        <v>475.59699999999998</v>
      </c>
      <c r="H31" s="41">
        <f t="shared" si="48"/>
        <v>492.62600000000003</v>
      </c>
      <c r="I31" s="41">
        <f t="shared" si="48"/>
        <v>494.63600000000002</v>
      </c>
      <c r="J31" s="41">
        <f t="shared" si="48"/>
        <v>490.60599999999999</v>
      </c>
      <c r="K31" s="41">
        <f t="shared" si="48"/>
        <v>493.51</v>
      </c>
      <c r="L31" s="41">
        <f t="shared" si="48"/>
        <v>490.39800000000002</v>
      </c>
      <c r="M31" s="41">
        <f t="shared" si="48"/>
        <v>492.71499999999997</v>
      </c>
      <c r="N31" s="41">
        <f t="shared" si="48"/>
        <v>486.23400000000004</v>
      </c>
      <c r="O31" s="41">
        <f t="shared" si="48"/>
        <v>490.89799999999997</v>
      </c>
      <c r="P31" s="41">
        <f t="shared" si="48"/>
        <v>488.79399999999998</v>
      </c>
      <c r="Q31" s="41">
        <f t="shared" si="48"/>
        <v>497.55499999999995</v>
      </c>
      <c r="R31" s="41">
        <f t="shared" si="48"/>
        <v>501.17200000000003</v>
      </c>
      <c r="S31" s="41">
        <f t="shared" si="48"/>
        <v>512.255</v>
      </c>
      <c r="T31" s="41">
        <f t="shared" si="48"/>
        <v>516.23800000000006</v>
      </c>
      <c r="U31" s="41">
        <f t="shared" si="48"/>
        <v>515.09399999999994</v>
      </c>
      <c r="V31" s="41">
        <f t="shared" si="48"/>
        <v>521.25299999999993</v>
      </c>
      <c r="W31" s="41">
        <f t="shared" si="48"/>
        <v>521.48299999999995</v>
      </c>
      <c r="X31" s="41">
        <f t="shared" si="48"/>
        <v>520.66700000000003</v>
      </c>
      <c r="Y31" s="41">
        <f t="shared" si="48"/>
        <v>520.125</v>
      </c>
      <c r="Z31" s="41">
        <f t="shared" si="48"/>
        <v>517.04100000000005</v>
      </c>
      <c r="AA31" s="41">
        <f t="shared" si="48"/>
        <v>495.94399999999996</v>
      </c>
      <c r="AB31" s="41">
        <f t="shared" si="48"/>
        <v>485.01599999999996</v>
      </c>
      <c r="AC31" s="41">
        <f t="shared" si="48"/>
        <v>471.11700000000002</v>
      </c>
      <c r="AD31" s="41">
        <f t="shared" si="48"/>
        <v>479.43399999999997</v>
      </c>
      <c r="AE31" s="41">
        <f t="shared" si="48"/>
        <v>488.69399999999996</v>
      </c>
      <c r="AF31" s="41">
        <f t="shared" si="48"/>
        <v>487.36099999999999</v>
      </c>
      <c r="AG31" s="41">
        <f t="shared" si="48"/>
        <v>485.14400000000001</v>
      </c>
      <c r="AH31" s="41">
        <f t="shared" si="48"/>
        <v>480.08600000000001</v>
      </c>
      <c r="AI31" s="41">
        <f t="shared" si="48"/>
        <v>470.96800000000002</v>
      </c>
      <c r="AJ31" s="41">
        <f t="shared" si="48"/>
        <v>472.858</v>
      </c>
      <c r="AK31" s="41">
        <f t="shared" si="48"/>
        <v>459.27300000000002</v>
      </c>
      <c r="AL31" s="41">
        <f t="shared" si="48"/>
        <v>463.673</v>
      </c>
      <c r="AM31" s="41">
        <f t="shared" si="48"/>
        <v>460.334</v>
      </c>
      <c r="AN31" s="41">
        <f t="shared" ref="AN31:AU31" si="49">AN32</f>
        <v>452.64499999999998</v>
      </c>
      <c r="AO31" s="40">
        <f t="shared" si="49"/>
        <v>465.50400000000002</v>
      </c>
      <c r="AP31" s="40">
        <f t="shared" si="49"/>
        <v>464.20100000000002</v>
      </c>
      <c r="AQ31" s="40">
        <f t="shared" si="49"/>
        <v>456.40800000000002</v>
      </c>
      <c r="AR31" s="40">
        <f t="shared" si="49"/>
        <v>466.63</v>
      </c>
      <c r="AS31" s="40">
        <f t="shared" si="49"/>
        <v>459.14199999999994</v>
      </c>
      <c r="AT31" s="40">
        <f t="shared" si="49"/>
        <v>450.84800000000001</v>
      </c>
      <c r="AU31" s="40">
        <f t="shared" si="49"/>
        <v>443.38900000000001</v>
      </c>
      <c r="AV31" s="40">
        <f t="shared" ref="AV31:CQ31" si="50">AV32</f>
        <v>447.81099999999998</v>
      </c>
      <c r="AW31" s="40">
        <f t="shared" si="50"/>
        <v>462.40700000000004</v>
      </c>
      <c r="AX31" s="40">
        <f t="shared" si="50"/>
        <v>446.38500000000005</v>
      </c>
      <c r="AY31" s="40">
        <f t="shared" si="50"/>
        <v>455.92999999999995</v>
      </c>
      <c r="AZ31" s="40">
        <f t="shared" si="50"/>
        <v>454.93799999999999</v>
      </c>
      <c r="BA31" s="40">
        <f t="shared" si="50"/>
        <v>454.15</v>
      </c>
      <c r="BB31" s="40">
        <f t="shared" si="50"/>
        <v>457.68700000000001</v>
      </c>
      <c r="BC31" s="40">
        <f t="shared" si="50"/>
        <v>450.17599999999999</v>
      </c>
      <c r="BD31" s="40">
        <f t="shared" si="50"/>
        <v>455.358</v>
      </c>
      <c r="BE31" s="40">
        <f t="shared" si="50"/>
        <v>440.96500000000003</v>
      </c>
      <c r="BF31" s="40">
        <f t="shared" si="50"/>
        <v>440.30399999999997</v>
      </c>
      <c r="BG31" s="40">
        <f t="shared" si="50"/>
        <v>436.69100000000003</v>
      </c>
      <c r="BH31" s="40">
        <f t="shared" si="50"/>
        <v>442.56099999999998</v>
      </c>
      <c r="BI31" s="40">
        <f t="shared" si="50"/>
        <v>453.15699999999998</v>
      </c>
      <c r="BJ31" s="40">
        <f t="shared" si="50"/>
        <v>445.03099999999995</v>
      </c>
      <c r="BK31" s="40">
        <f t="shared" si="50"/>
        <v>461.52299999999997</v>
      </c>
      <c r="BL31" s="40">
        <f t="shared" si="50"/>
        <v>455.21800000000002</v>
      </c>
      <c r="BM31" s="40">
        <f t="shared" si="50"/>
        <v>462.262</v>
      </c>
      <c r="BN31" s="40">
        <f t="shared" si="50"/>
        <v>462.13600000000002</v>
      </c>
      <c r="BO31" s="40">
        <f t="shared" si="50"/>
        <v>457.62599999999998</v>
      </c>
      <c r="BP31" s="40">
        <f t="shared" si="50"/>
        <v>463.01799999999997</v>
      </c>
      <c r="BQ31" s="40">
        <f t="shared" si="50"/>
        <v>451.42599999999999</v>
      </c>
      <c r="BR31" s="40">
        <f t="shared" si="50"/>
        <v>463.46899999999999</v>
      </c>
      <c r="BS31" s="40">
        <f t="shared" si="50"/>
        <v>464.536</v>
      </c>
      <c r="BT31" s="40">
        <f t="shared" si="50"/>
        <v>468.24599999999998</v>
      </c>
      <c r="BU31" s="40">
        <f t="shared" si="50"/>
        <v>469.63</v>
      </c>
      <c r="BV31" s="40">
        <f t="shared" si="50"/>
        <v>468.45300000000003</v>
      </c>
      <c r="BW31" s="41">
        <f t="shared" si="50"/>
        <v>470.36900000000003</v>
      </c>
      <c r="BX31" s="41">
        <f t="shared" si="50"/>
        <v>471.39800000000002</v>
      </c>
      <c r="BY31" s="40">
        <f t="shared" si="50"/>
        <v>478.02699999999999</v>
      </c>
      <c r="BZ31" s="40">
        <f t="shared" si="50"/>
        <v>489.738</v>
      </c>
      <c r="CA31" s="40">
        <f t="shared" si="50"/>
        <v>489.13400000000001</v>
      </c>
      <c r="CB31" s="40">
        <f t="shared" si="50"/>
        <v>495.70800000000003</v>
      </c>
      <c r="CC31" s="40">
        <f t="shared" si="50"/>
        <v>479.96000000000004</v>
      </c>
      <c r="CD31" s="40">
        <f t="shared" si="50"/>
        <v>482.92099999999999</v>
      </c>
      <c r="CE31" s="40">
        <f t="shared" si="50"/>
        <v>481.12299999999999</v>
      </c>
      <c r="CF31" s="40">
        <f t="shared" si="50"/>
        <v>479.61799999999999</v>
      </c>
      <c r="CG31" s="40">
        <f t="shared" si="50"/>
        <v>488.57600000000002</v>
      </c>
      <c r="CH31" s="40">
        <f t="shared" si="50"/>
        <v>490.96</v>
      </c>
      <c r="CI31" s="40">
        <f t="shared" si="50"/>
        <v>494.55100000000004</v>
      </c>
      <c r="CJ31" s="40">
        <f t="shared" si="50"/>
        <v>494.64699999999999</v>
      </c>
      <c r="CK31" s="40">
        <f t="shared" si="50"/>
        <v>500.15899999999999</v>
      </c>
      <c r="CL31" s="40">
        <f t="shared" si="50"/>
        <v>499.59699999999998</v>
      </c>
      <c r="CM31" s="40">
        <f t="shared" si="50"/>
        <v>515.81899999999996</v>
      </c>
      <c r="CN31" s="40">
        <f t="shared" si="50"/>
        <v>511.36299999999994</v>
      </c>
      <c r="CO31" s="40">
        <f t="shared" si="50"/>
        <v>501.05799999999999</v>
      </c>
      <c r="CP31" s="40">
        <f t="shared" si="50"/>
        <v>496.15899999999999</v>
      </c>
      <c r="CQ31" s="40">
        <f t="shared" si="50"/>
        <v>516.98700000000008</v>
      </c>
      <c r="CR31" s="40">
        <v>524.78899999999999</v>
      </c>
      <c r="CS31" s="40">
        <v>530.96</v>
      </c>
      <c r="CT31" s="40">
        <v>522.65300000000002</v>
      </c>
      <c r="CU31" s="40">
        <v>525.2650000000001</v>
      </c>
      <c r="CV31" s="40">
        <v>520.53</v>
      </c>
      <c r="CW31" s="40">
        <v>528.53200000000004</v>
      </c>
      <c r="CX31" s="40">
        <v>538.553</v>
      </c>
      <c r="CY31" s="40">
        <v>556.05100000000004</v>
      </c>
      <c r="CZ31" s="40">
        <v>559.22299999999996</v>
      </c>
      <c r="DA31" s="40">
        <v>559.72399999999993</v>
      </c>
      <c r="DB31" s="40">
        <v>565.26700000000005</v>
      </c>
      <c r="DC31" s="40">
        <v>574.50300000000004</v>
      </c>
      <c r="DD31" s="40">
        <v>588.81799999999998</v>
      </c>
      <c r="DE31" s="40">
        <v>590.92399999999998</v>
      </c>
      <c r="DF31" s="40">
        <v>583.55399999999997</v>
      </c>
      <c r="DG31" s="40">
        <v>595.70800000000008</v>
      </c>
      <c r="DH31" s="40">
        <v>615.83799999999997</v>
      </c>
      <c r="DI31" s="40">
        <v>616.49299999999994</v>
      </c>
      <c r="DJ31" s="40">
        <v>620.88400000000001</v>
      </c>
      <c r="DK31" s="40">
        <v>631.6</v>
      </c>
      <c r="DL31" s="40">
        <v>618.5</v>
      </c>
      <c r="DM31" s="40">
        <v>625.14400000000001</v>
      </c>
      <c r="DN31" s="40">
        <v>639.06000000000006</v>
      </c>
      <c r="DO31" s="40">
        <v>649.03300000000002</v>
      </c>
      <c r="DP31" s="40">
        <v>644.553</v>
      </c>
      <c r="DQ31" s="40">
        <v>657.62900000000002</v>
      </c>
      <c r="DR31" s="40">
        <v>655.27099999999996</v>
      </c>
      <c r="DS31" s="40">
        <v>661.97400000000005</v>
      </c>
      <c r="DT31" s="40">
        <v>663.93000000000006</v>
      </c>
      <c r="DU31" s="41">
        <v>664.69999999999993</v>
      </c>
      <c r="DV31" s="41">
        <v>668.39799999999991</v>
      </c>
      <c r="DW31" s="41">
        <v>681.6</v>
      </c>
      <c r="DX31" s="41">
        <v>672.94100000000003</v>
      </c>
      <c r="DY31" s="41">
        <v>670.12700000000007</v>
      </c>
      <c r="DZ31" s="41">
        <v>669.86699999999996</v>
      </c>
      <c r="EA31" s="41">
        <v>671.12900000000002</v>
      </c>
      <c r="EB31" s="41">
        <v>655.60899999999992</v>
      </c>
      <c r="EC31" s="41">
        <f>+EC32</f>
        <v>682.78499999999997</v>
      </c>
      <c r="ED31" s="41">
        <v>682.495</v>
      </c>
      <c r="EE31" s="59">
        <v>692.22199999999998</v>
      </c>
      <c r="EF31" s="59">
        <v>695.67899999999997</v>
      </c>
      <c r="EG31" s="59">
        <v>688.3610000000001</v>
      </c>
      <c r="EH31" s="59">
        <v>701.952</v>
      </c>
      <c r="EI31" s="59">
        <v>698.92100000000005</v>
      </c>
      <c r="EJ31" s="59">
        <v>702.125</v>
      </c>
      <c r="EK31" s="59">
        <v>708.846</v>
      </c>
      <c r="EL31" s="59">
        <v>723.56000000000006</v>
      </c>
      <c r="EM31" s="59">
        <v>726.60799999999995</v>
      </c>
      <c r="EN31" s="59">
        <v>739.76800000000003</v>
      </c>
      <c r="EO31" s="59">
        <v>739.69500000000005</v>
      </c>
      <c r="EP31" s="59">
        <v>754.68900000000008</v>
      </c>
      <c r="EQ31" s="59">
        <v>754.95100000000002</v>
      </c>
      <c r="ER31" s="59">
        <v>744.95600000000002</v>
      </c>
      <c r="ES31" s="59">
        <v>741.71100000000001</v>
      </c>
      <c r="ET31" s="59">
        <v>727.42</v>
      </c>
      <c r="EU31" s="59">
        <v>723.40900000000011</v>
      </c>
      <c r="EV31" s="59">
        <v>736.96400000000006</v>
      </c>
      <c r="EW31" s="59">
        <v>726.33799999999997</v>
      </c>
      <c r="EX31" s="59">
        <v>720.83699999999999</v>
      </c>
      <c r="EY31" s="59">
        <v>717.97600000000011</v>
      </c>
      <c r="EZ31" s="58">
        <v>723.63800000000003</v>
      </c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</row>
    <row r="32" spans="1:321" x14ac:dyDescent="0.2">
      <c r="B32" s="9"/>
      <c r="C32" s="25" t="s">
        <v>21</v>
      </c>
      <c r="D32" s="43">
        <f t="shared" ref="D32:AM32" si="51">+D33+D34</f>
        <v>472.178</v>
      </c>
      <c r="E32" s="43">
        <f t="shared" si="51"/>
        <v>480.27600000000001</v>
      </c>
      <c r="F32" s="43">
        <f t="shared" si="51"/>
        <v>478.79499999999996</v>
      </c>
      <c r="G32" s="43">
        <f t="shared" si="51"/>
        <v>475.59699999999998</v>
      </c>
      <c r="H32" s="43">
        <f t="shared" si="51"/>
        <v>492.62600000000003</v>
      </c>
      <c r="I32" s="43">
        <f t="shared" si="51"/>
        <v>494.63600000000002</v>
      </c>
      <c r="J32" s="43">
        <f t="shared" si="51"/>
        <v>490.60599999999999</v>
      </c>
      <c r="K32" s="43">
        <f t="shared" si="51"/>
        <v>493.51</v>
      </c>
      <c r="L32" s="43">
        <f t="shared" si="51"/>
        <v>490.39800000000002</v>
      </c>
      <c r="M32" s="43">
        <f t="shared" si="51"/>
        <v>492.71499999999997</v>
      </c>
      <c r="N32" s="43">
        <f t="shared" si="51"/>
        <v>486.23400000000004</v>
      </c>
      <c r="O32" s="43">
        <f t="shared" si="51"/>
        <v>490.89799999999997</v>
      </c>
      <c r="P32" s="43">
        <f t="shared" si="51"/>
        <v>488.79399999999998</v>
      </c>
      <c r="Q32" s="43">
        <f t="shared" si="51"/>
        <v>497.55499999999995</v>
      </c>
      <c r="R32" s="43">
        <f t="shared" si="51"/>
        <v>501.17200000000003</v>
      </c>
      <c r="S32" s="43">
        <f t="shared" si="51"/>
        <v>512.255</v>
      </c>
      <c r="T32" s="43">
        <f t="shared" si="51"/>
        <v>516.23800000000006</v>
      </c>
      <c r="U32" s="43">
        <f t="shared" si="51"/>
        <v>515.09399999999994</v>
      </c>
      <c r="V32" s="43">
        <f t="shared" si="51"/>
        <v>521.25299999999993</v>
      </c>
      <c r="W32" s="43">
        <f t="shared" si="51"/>
        <v>521.48299999999995</v>
      </c>
      <c r="X32" s="43">
        <f t="shared" si="51"/>
        <v>520.66700000000003</v>
      </c>
      <c r="Y32" s="43">
        <f t="shared" si="51"/>
        <v>520.125</v>
      </c>
      <c r="Z32" s="43">
        <f t="shared" si="51"/>
        <v>517.04100000000005</v>
      </c>
      <c r="AA32" s="43">
        <f t="shared" si="51"/>
        <v>495.94399999999996</v>
      </c>
      <c r="AB32" s="43">
        <f t="shared" si="51"/>
        <v>485.01599999999996</v>
      </c>
      <c r="AC32" s="43">
        <f t="shared" si="51"/>
        <v>471.11700000000002</v>
      </c>
      <c r="AD32" s="43">
        <f t="shared" si="51"/>
        <v>479.43399999999997</v>
      </c>
      <c r="AE32" s="43">
        <f t="shared" si="51"/>
        <v>488.69399999999996</v>
      </c>
      <c r="AF32" s="43">
        <f t="shared" si="51"/>
        <v>487.36099999999999</v>
      </c>
      <c r="AG32" s="43">
        <f t="shared" si="51"/>
        <v>485.14400000000001</v>
      </c>
      <c r="AH32" s="43">
        <f t="shared" si="51"/>
        <v>480.08600000000001</v>
      </c>
      <c r="AI32" s="43">
        <f t="shared" si="51"/>
        <v>470.96800000000002</v>
      </c>
      <c r="AJ32" s="43">
        <f t="shared" si="51"/>
        <v>472.858</v>
      </c>
      <c r="AK32" s="43">
        <f t="shared" si="51"/>
        <v>459.27300000000002</v>
      </c>
      <c r="AL32" s="43">
        <f t="shared" si="51"/>
        <v>463.673</v>
      </c>
      <c r="AM32" s="43">
        <f t="shared" si="51"/>
        <v>460.334</v>
      </c>
      <c r="AN32" s="43">
        <f t="shared" ref="AN32:BC32" si="52">+AN33+AN34</f>
        <v>452.64499999999998</v>
      </c>
      <c r="AO32" s="42">
        <f t="shared" si="52"/>
        <v>465.50400000000002</v>
      </c>
      <c r="AP32" s="42">
        <f t="shared" si="52"/>
        <v>464.20100000000002</v>
      </c>
      <c r="AQ32" s="42">
        <f t="shared" si="52"/>
        <v>456.40800000000002</v>
      </c>
      <c r="AR32" s="42">
        <f t="shared" si="52"/>
        <v>466.63</v>
      </c>
      <c r="AS32" s="42">
        <f t="shared" si="52"/>
        <v>459.14199999999994</v>
      </c>
      <c r="AT32" s="42">
        <f t="shared" si="52"/>
        <v>450.84800000000001</v>
      </c>
      <c r="AU32" s="42">
        <f t="shared" si="52"/>
        <v>443.38900000000001</v>
      </c>
      <c r="AV32" s="42">
        <f t="shared" si="52"/>
        <v>447.81099999999998</v>
      </c>
      <c r="AW32" s="42">
        <f t="shared" si="52"/>
        <v>462.40700000000004</v>
      </c>
      <c r="AX32" s="42">
        <f t="shared" si="52"/>
        <v>446.38500000000005</v>
      </c>
      <c r="AY32" s="42">
        <f t="shared" si="52"/>
        <v>455.92999999999995</v>
      </c>
      <c r="AZ32" s="42">
        <f t="shared" si="52"/>
        <v>454.93799999999999</v>
      </c>
      <c r="BA32" s="42">
        <f t="shared" si="52"/>
        <v>454.15</v>
      </c>
      <c r="BB32" s="42">
        <f t="shared" si="52"/>
        <v>457.68700000000001</v>
      </c>
      <c r="BC32" s="42">
        <f t="shared" si="52"/>
        <v>450.17599999999999</v>
      </c>
      <c r="BD32" s="42">
        <f t="shared" ref="BD32:CF32" si="53">+BD33+BD34</f>
        <v>455.358</v>
      </c>
      <c r="BE32" s="42">
        <f t="shared" si="53"/>
        <v>440.96500000000003</v>
      </c>
      <c r="BF32" s="42">
        <f t="shared" si="53"/>
        <v>440.30399999999997</v>
      </c>
      <c r="BG32" s="42">
        <f t="shared" si="53"/>
        <v>436.69100000000003</v>
      </c>
      <c r="BH32" s="42">
        <f t="shared" si="53"/>
        <v>442.56099999999998</v>
      </c>
      <c r="BI32" s="42">
        <f t="shared" si="53"/>
        <v>453.15699999999998</v>
      </c>
      <c r="BJ32" s="42">
        <f t="shared" si="53"/>
        <v>445.03099999999995</v>
      </c>
      <c r="BK32" s="42">
        <f t="shared" si="53"/>
        <v>461.52299999999997</v>
      </c>
      <c r="BL32" s="42">
        <f t="shared" si="53"/>
        <v>455.21800000000002</v>
      </c>
      <c r="BM32" s="42">
        <f t="shared" si="53"/>
        <v>462.262</v>
      </c>
      <c r="BN32" s="42">
        <f t="shared" si="53"/>
        <v>462.13600000000002</v>
      </c>
      <c r="BO32" s="42">
        <f t="shared" si="53"/>
        <v>457.62599999999998</v>
      </c>
      <c r="BP32" s="42">
        <f t="shared" si="53"/>
        <v>463.01799999999997</v>
      </c>
      <c r="BQ32" s="42">
        <f t="shared" si="53"/>
        <v>451.42599999999999</v>
      </c>
      <c r="BR32" s="42">
        <f t="shared" si="53"/>
        <v>463.46899999999999</v>
      </c>
      <c r="BS32" s="42">
        <f t="shared" si="53"/>
        <v>464.536</v>
      </c>
      <c r="BT32" s="42">
        <f t="shared" si="53"/>
        <v>468.24599999999998</v>
      </c>
      <c r="BU32" s="42">
        <f t="shared" si="53"/>
        <v>469.63</v>
      </c>
      <c r="BV32" s="42">
        <f t="shared" si="53"/>
        <v>468.45300000000003</v>
      </c>
      <c r="BW32" s="43">
        <f t="shared" si="53"/>
        <v>470.36900000000003</v>
      </c>
      <c r="BX32" s="43">
        <f t="shared" si="53"/>
        <v>471.39800000000002</v>
      </c>
      <c r="BY32" s="42">
        <f t="shared" si="53"/>
        <v>478.02699999999999</v>
      </c>
      <c r="BZ32" s="42">
        <f t="shared" si="53"/>
        <v>489.738</v>
      </c>
      <c r="CA32" s="42">
        <f t="shared" si="53"/>
        <v>489.13400000000001</v>
      </c>
      <c r="CB32" s="42">
        <f t="shared" si="53"/>
        <v>495.70800000000003</v>
      </c>
      <c r="CC32" s="42">
        <f t="shared" si="53"/>
        <v>479.96000000000004</v>
      </c>
      <c r="CD32" s="42">
        <f t="shared" si="53"/>
        <v>482.92099999999999</v>
      </c>
      <c r="CE32" s="42">
        <f t="shared" si="53"/>
        <v>481.12299999999999</v>
      </c>
      <c r="CF32" s="42">
        <f t="shared" si="53"/>
        <v>479.61799999999999</v>
      </c>
      <c r="CG32" s="42">
        <f t="shared" ref="CG32:CH32" si="54">+CG33+CG34</f>
        <v>488.57600000000002</v>
      </c>
      <c r="CH32" s="42">
        <f t="shared" si="54"/>
        <v>490.96</v>
      </c>
      <c r="CI32" s="42">
        <f t="shared" ref="CI32" si="55">+CI33+CI34</f>
        <v>494.55100000000004</v>
      </c>
      <c r="CJ32" s="42">
        <f t="shared" ref="CJ32:CQ32" si="56">+CJ33+CJ34</f>
        <v>494.64699999999999</v>
      </c>
      <c r="CK32" s="42">
        <f t="shared" si="56"/>
        <v>500.15899999999999</v>
      </c>
      <c r="CL32" s="42">
        <f t="shared" si="56"/>
        <v>499.59699999999998</v>
      </c>
      <c r="CM32" s="42">
        <f t="shared" si="56"/>
        <v>515.81899999999996</v>
      </c>
      <c r="CN32" s="42">
        <f t="shared" si="56"/>
        <v>511.36299999999994</v>
      </c>
      <c r="CO32" s="42">
        <f t="shared" si="56"/>
        <v>501.05799999999999</v>
      </c>
      <c r="CP32" s="42">
        <f t="shared" si="56"/>
        <v>496.15899999999999</v>
      </c>
      <c r="CQ32" s="42">
        <f t="shared" si="56"/>
        <v>516.98700000000008</v>
      </c>
      <c r="CR32" s="42">
        <v>524.78899999999999</v>
      </c>
      <c r="CS32" s="42">
        <v>530.96</v>
      </c>
      <c r="CT32" s="42">
        <v>522.65300000000002</v>
      </c>
      <c r="CU32" s="42">
        <v>525.2650000000001</v>
      </c>
      <c r="CV32" s="42">
        <v>520.53</v>
      </c>
      <c r="CW32" s="42">
        <v>528.53200000000004</v>
      </c>
      <c r="CX32" s="42">
        <v>538.553</v>
      </c>
      <c r="CY32" s="42">
        <v>556.05100000000004</v>
      </c>
      <c r="CZ32" s="42">
        <v>559.22299999999996</v>
      </c>
      <c r="DA32" s="42">
        <v>559.72399999999993</v>
      </c>
      <c r="DB32" s="42">
        <v>565.26700000000005</v>
      </c>
      <c r="DC32" s="42">
        <v>574.50300000000004</v>
      </c>
      <c r="DD32" s="42">
        <v>588.81799999999998</v>
      </c>
      <c r="DE32" s="42">
        <v>590.92399999999998</v>
      </c>
      <c r="DF32" s="42">
        <v>583.55399999999997</v>
      </c>
      <c r="DG32" s="42">
        <v>595.70800000000008</v>
      </c>
      <c r="DH32" s="42">
        <v>615.83799999999997</v>
      </c>
      <c r="DI32" s="42">
        <v>616.49299999999994</v>
      </c>
      <c r="DJ32" s="42">
        <v>620.88400000000001</v>
      </c>
      <c r="DK32" s="42">
        <v>631.6</v>
      </c>
      <c r="DL32" s="42">
        <v>618.5</v>
      </c>
      <c r="DM32" s="42">
        <v>625.14400000000001</v>
      </c>
      <c r="DN32" s="42">
        <v>639.06000000000006</v>
      </c>
      <c r="DO32" s="42">
        <v>649.03300000000002</v>
      </c>
      <c r="DP32" s="42">
        <v>644.553</v>
      </c>
      <c r="DQ32" s="42">
        <v>657.62900000000002</v>
      </c>
      <c r="DR32" s="42">
        <v>655.27099999999996</v>
      </c>
      <c r="DS32" s="42">
        <v>661.97400000000005</v>
      </c>
      <c r="DT32" s="42">
        <v>663.93000000000006</v>
      </c>
      <c r="DU32" s="43">
        <v>664.69999999999993</v>
      </c>
      <c r="DV32" s="43">
        <v>668.39799999999991</v>
      </c>
      <c r="DW32" s="43">
        <v>681.6</v>
      </c>
      <c r="DX32" s="43">
        <v>672.94100000000003</v>
      </c>
      <c r="DY32" s="43">
        <v>670.12700000000007</v>
      </c>
      <c r="DZ32" s="43">
        <v>669.86699999999996</v>
      </c>
      <c r="EA32" s="43">
        <v>671.12900000000002</v>
      </c>
      <c r="EB32" s="43">
        <v>655.60899999999992</v>
      </c>
      <c r="EC32" s="43">
        <f>+EC33+EC34</f>
        <v>682.78499999999997</v>
      </c>
      <c r="ED32" s="43">
        <v>682.495</v>
      </c>
      <c r="EE32" s="54">
        <v>692.22199999999998</v>
      </c>
      <c r="EF32" s="54">
        <v>695.67899999999997</v>
      </c>
      <c r="EG32" s="54">
        <v>688.3610000000001</v>
      </c>
      <c r="EH32" s="54">
        <v>701.952</v>
      </c>
      <c r="EI32" s="54">
        <v>698.92100000000005</v>
      </c>
      <c r="EJ32" s="54">
        <v>702.125</v>
      </c>
      <c r="EK32" s="54">
        <v>708.846</v>
      </c>
      <c r="EL32" s="54">
        <v>723.56000000000006</v>
      </c>
      <c r="EM32" s="54">
        <v>726.60799999999995</v>
      </c>
      <c r="EN32" s="54">
        <v>739.76800000000003</v>
      </c>
      <c r="EO32" s="54">
        <v>739.69500000000005</v>
      </c>
      <c r="EP32" s="54">
        <v>754.68900000000008</v>
      </c>
      <c r="EQ32" s="54">
        <v>754.95100000000002</v>
      </c>
      <c r="ER32" s="54">
        <v>744.95600000000002</v>
      </c>
      <c r="ES32" s="54">
        <v>741.71100000000001</v>
      </c>
      <c r="ET32" s="54">
        <v>727.42</v>
      </c>
      <c r="EU32" s="54">
        <v>723.40900000000011</v>
      </c>
      <c r="EV32" s="54">
        <v>736.96400000000006</v>
      </c>
      <c r="EW32" s="54">
        <v>726.33799999999997</v>
      </c>
      <c r="EX32" s="54">
        <v>720.83699999999999</v>
      </c>
      <c r="EY32" s="54">
        <v>717.97600000000011</v>
      </c>
      <c r="EZ32" s="19">
        <v>723.63800000000003</v>
      </c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</row>
    <row r="33" spans="1:321" s="27" customFormat="1" x14ac:dyDescent="0.2">
      <c r="A33" s="1"/>
      <c r="B33" s="9"/>
      <c r="C33" s="22" t="s">
        <v>22</v>
      </c>
      <c r="D33" s="47">
        <v>71.132000000000005</v>
      </c>
      <c r="E33" s="47">
        <v>70.546000000000006</v>
      </c>
      <c r="F33" s="47">
        <v>73.203000000000003</v>
      </c>
      <c r="G33" s="47">
        <v>73.227000000000004</v>
      </c>
      <c r="H33" s="47">
        <v>76.900999999999996</v>
      </c>
      <c r="I33" s="47">
        <v>78.262</v>
      </c>
      <c r="J33" s="47">
        <v>78.125</v>
      </c>
      <c r="K33" s="47">
        <v>79.176000000000002</v>
      </c>
      <c r="L33" s="47">
        <v>80.575999999999993</v>
      </c>
      <c r="M33" s="47">
        <v>83.885000000000005</v>
      </c>
      <c r="N33" s="47">
        <v>83.650999999999996</v>
      </c>
      <c r="O33" s="47">
        <v>85.382999999999996</v>
      </c>
      <c r="P33" s="47">
        <v>84.346999999999994</v>
      </c>
      <c r="Q33" s="47">
        <v>85.47</v>
      </c>
      <c r="R33" s="47">
        <v>82.662999999999997</v>
      </c>
      <c r="S33" s="47">
        <v>84.527000000000001</v>
      </c>
      <c r="T33" s="47">
        <v>87.525000000000006</v>
      </c>
      <c r="U33" s="47">
        <v>88.016000000000005</v>
      </c>
      <c r="V33" s="47">
        <v>91.302999999999997</v>
      </c>
      <c r="W33" s="47">
        <v>93.233000000000004</v>
      </c>
      <c r="X33" s="47">
        <v>94.852000000000004</v>
      </c>
      <c r="Y33" s="47">
        <v>94.655000000000001</v>
      </c>
      <c r="Z33" s="47">
        <v>95.546999999999997</v>
      </c>
      <c r="AA33" s="47">
        <v>91.489000000000004</v>
      </c>
      <c r="AB33" s="47">
        <v>87.841999999999999</v>
      </c>
      <c r="AC33" s="47">
        <v>87.578999999999994</v>
      </c>
      <c r="AD33" s="47">
        <v>88.105999999999995</v>
      </c>
      <c r="AE33" s="47">
        <v>89.768000000000001</v>
      </c>
      <c r="AF33" s="47">
        <v>92.951999999999998</v>
      </c>
      <c r="AG33" s="47">
        <v>94.093999999999994</v>
      </c>
      <c r="AH33" s="47">
        <v>94.319000000000003</v>
      </c>
      <c r="AI33" s="47">
        <v>95.997</v>
      </c>
      <c r="AJ33" s="47">
        <v>94.144999999999996</v>
      </c>
      <c r="AK33" s="47">
        <v>91.254000000000005</v>
      </c>
      <c r="AL33" s="47">
        <v>90.248999999999995</v>
      </c>
      <c r="AM33" s="47">
        <v>90.451999999999998</v>
      </c>
      <c r="AN33" s="43">
        <v>85.832999999999998</v>
      </c>
      <c r="AO33" s="42">
        <v>87.516999999999996</v>
      </c>
      <c r="AP33" s="42">
        <v>88.155000000000001</v>
      </c>
      <c r="AQ33" s="42">
        <v>98.385000000000005</v>
      </c>
      <c r="AR33" s="42">
        <v>107.547</v>
      </c>
      <c r="AS33" s="42">
        <v>95.212999999999994</v>
      </c>
      <c r="AT33" s="42">
        <v>96.555000000000007</v>
      </c>
      <c r="AU33" s="42">
        <v>96.256</v>
      </c>
      <c r="AV33" s="42">
        <v>99.399000000000001</v>
      </c>
      <c r="AW33" s="42">
        <v>100.146</v>
      </c>
      <c r="AX33" s="42">
        <v>93.927000000000007</v>
      </c>
      <c r="AY33" s="42">
        <v>94.445999999999998</v>
      </c>
      <c r="AZ33" s="42">
        <v>94.870999999999995</v>
      </c>
      <c r="BA33" s="42">
        <v>97.314999999999998</v>
      </c>
      <c r="BB33" s="42">
        <v>96.228999999999999</v>
      </c>
      <c r="BC33" s="42">
        <v>101.01900000000001</v>
      </c>
      <c r="BD33" s="42">
        <v>98.926000000000002</v>
      </c>
      <c r="BE33" s="42">
        <v>102.21599999999999</v>
      </c>
      <c r="BF33" s="42">
        <v>103.001</v>
      </c>
      <c r="BG33" s="42">
        <v>103.20399999999999</v>
      </c>
      <c r="BH33" s="42">
        <v>103.589</v>
      </c>
      <c r="BI33" s="42">
        <v>106.18</v>
      </c>
      <c r="BJ33" s="42">
        <v>103.333</v>
      </c>
      <c r="BK33" s="42">
        <v>103.938</v>
      </c>
      <c r="BL33" s="42">
        <v>102.18</v>
      </c>
      <c r="BM33" s="42">
        <v>103.18300000000001</v>
      </c>
      <c r="BN33" s="42">
        <v>103.90600000000001</v>
      </c>
      <c r="BO33" s="42">
        <v>104.202</v>
      </c>
      <c r="BP33" s="42">
        <v>105.741</v>
      </c>
      <c r="BQ33" s="42">
        <v>106.533</v>
      </c>
      <c r="BR33" s="42">
        <v>113.56</v>
      </c>
      <c r="BS33" s="42">
        <v>113.355</v>
      </c>
      <c r="BT33" s="42">
        <v>116.268</v>
      </c>
      <c r="BU33" s="42">
        <v>115.919</v>
      </c>
      <c r="BV33" s="42">
        <v>114.70399999999999</v>
      </c>
      <c r="BW33" s="43">
        <v>111.92700000000001</v>
      </c>
      <c r="BX33" s="43">
        <v>112.627</v>
      </c>
      <c r="BY33" s="42">
        <v>111.32</v>
      </c>
      <c r="BZ33" s="42">
        <v>114.009</v>
      </c>
      <c r="CA33" s="42">
        <v>114.932</v>
      </c>
      <c r="CB33" s="42">
        <v>119.158</v>
      </c>
      <c r="CC33" s="42">
        <v>122.035</v>
      </c>
      <c r="CD33" s="42">
        <v>125.736</v>
      </c>
      <c r="CE33" s="42">
        <v>121.40600000000001</v>
      </c>
      <c r="CF33" s="42">
        <v>125.38200000000001</v>
      </c>
      <c r="CG33" s="42">
        <v>130.07599999999999</v>
      </c>
      <c r="CH33" s="42">
        <v>124.517</v>
      </c>
      <c r="CI33" s="42">
        <v>124.42400000000001</v>
      </c>
      <c r="CJ33" s="42">
        <v>122.29600000000001</v>
      </c>
      <c r="CK33" s="42">
        <v>122.498</v>
      </c>
      <c r="CL33" s="42">
        <v>125.054</v>
      </c>
      <c r="CM33" s="42">
        <v>131.04499999999999</v>
      </c>
      <c r="CN33" s="42">
        <v>130.04899999999998</v>
      </c>
      <c r="CO33" s="42">
        <v>129.52000000000001</v>
      </c>
      <c r="CP33" s="42">
        <v>131.19</v>
      </c>
      <c r="CQ33" s="42">
        <v>132.99799999999999</v>
      </c>
      <c r="CR33" s="42">
        <v>135.36099999999999</v>
      </c>
      <c r="CS33" s="42">
        <v>133.91800000000001</v>
      </c>
      <c r="CT33" s="42">
        <v>129.93200000000002</v>
      </c>
      <c r="CU33" s="42">
        <v>132.536</v>
      </c>
      <c r="CV33" s="42">
        <v>131.84899999999999</v>
      </c>
      <c r="CW33" s="42">
        <v>133.08099999999999</v>
      </c>
      <c r="CX33" s="42">
        <v>128.86500000000001</v>
      </c>
      <c r="CY33" s="42">
        <v>130.21299999999999</v>
      </c>
      <c r="CZ33" s="42">
        <v>131.08500000000001</v>
      </c>
      <c r="DA33" s="42">
        <v>132.73400000000001</v>
      </c>
      <c r="DB33" s="42">
        <v>135.291</v>
      </c>
      <c r="DC33" s="42">
        <v>139.11799999999999</v>
      </c>
      <c r="DD33" s="42">
        <v>140.869</v>
      </c>
      <c r="DE33" s="42">
        <v>141.345</v>
      </c>
      <c r="DF33" s="42">
        <v>136.25099999999998</v>
      </c>
      <c r="DG33" s="42">
        <v>137.10000000000002</v>
      </c>
      <c r="DH33" s="42">
        <v>134.17000000000002</v>
      </c>
      <c r="DI33" s="42">
        <v>134.80799999999999</v>
      </c>
      <c r="DJ33" s="42">
        <v>135.524</v>
      </c>
      <c r="DK33" s="42">
        <v>136.33199999999999</v>
      </c>
      <c r="DL33" s="42">
        <v>140.81100000000001</v>
      </c>
      <c r="DM33" s="42">
        <v>139.947</v>
      </c>
      <c r="DN33" s="42">
        <v>149.886</v>
      </c>
      <c r="DO33" s="42">
        <v>150.43600000000001</v>
      </c>
      <c r="DP33" s="42">
        <v>146.857</v>
      </c>
      <c r="DQ33" s="42">
        <v>147.15600000000001</v>
      </c>
      <c r="DR33" s="42">
        <v>142.12200000000001</v>
      </c>
      <c r="DS33" s="42">
        <v>146.51400000000001</v>
      </c>
      <c r="DT33" s="42">
        <v>143.18</v>
      </c>
      <c r="DU33" s="43">
        <v>143.352</v>
      </c>
      <c r="DV33" s="43">
        <v>145.334</v>
      </c>
      <c r="DW33" s="43">
        <v>147.15700000000001</v>
      </c>
      <c r="DX33" s="43">
        <v>145.81100000000001</v>
      </c>
      <c r="DY33" s="43">
        <v>148.93100000000001</v>
      </c>
      <c r="DZ33" s="43">
        <v>158.745</v>
      </c>
      <c r="EA33" s="43">
        <v>158.136</v>
      </c>
      <c r="EB33" s="43">
        <v>156.05099999999999</v>
      </c>
      <c r="EC33" s="43">
        <v>162.74199999999999</v>
      </c>
      <c r="ED33" s="43">
        <v>156.38999999999999</v>
      </c>
      <c r="EE33" s="54">
        <v>150.07400000000001</v>
      </c>
      <c r="EF33" s="54">
        <v>151.06399999999999</v>
      </c>
      <c r="EG33" s="54">
        <v>150.67500000000001</v>
      </c>
      <c r="EH33" s="54">
        <v>151.90299999999999</v>
      </c>
      <c r="EI33" s="54">
        <v>154.744</v>
      </c>
      <c r="EJ33" s="54">
        <v>158.98400000000001</v>
      </c>
      <c r="EK33" s="54">
        <v>164.99100000000001</v>
      </c>
      <c r="EL33" s="54">
        <v>174.36</v>
      </c>
      <c r="EM33" s="54">
        <v>175.40600000000001</v>
      </c>
      <c r="EN33" s="54">
        <v>181.56800000000001</v>
      </c>
      <c r="EO33" s="54">
        <v>181.46100000000001</v>
      </c>
      <c r="EP33" s="54">
        <v>176.541</v>
      </c>
      <c r="EQ33" s="54">
        <v>180.09700000000001</v>
      </c>
      <c r="ER33" s="54">
        <v>176.36</v>
      </c>
      <c r="ES33" s="54">
        <v>180.09100000000001</v>
      </c>
      <c r="ET33" s="54">
        <v>182.453</v>
      </c>
      <c r="EU33" s="54">
        <v>187.161</v>
      </c>
      <c r="EV33" s="54">
        <v>189.81100000000001</v>
      </c>
      <c r="EW33" s="54">
        <v>190.91399999999999</v>
      </c>
      <c r="EX33" s="54">
        <v>196.268</v>
      </c>
      <c r="EY33" s="54">
        <v>194.536</v>
      </c>
      <c r="EZ33" s="19">
        <v>197.197</v>
      </c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</row>
    <row r="34" spans="1:321" s="27" customFormat="1" x14ac:dyDescent="0.2">
      <c r="A34" s="1"/>
      <c r="B34" s="9"/>
      <c r="C34" s="22" t="s">
        <v>23</v>
      </c>
      <c r="D34" s="47">
        <v>401.04599999999999</v>
      </c>
      <c r="E34" s="47">
        <v>409.73</v>
      </c>
      <c r="F34" s="47">
        <v>405.59199999999998</v>
      </c>
      <c r="G34" s="47">
        <v>402.37</v>
      </c>
      <c r="H34" s="47">
        <v>415.72500000000002</v>
      </c>
      <c r="I34" s="47">
        <v>416.37400000000002</v>
      </c>
      <c r="J34" s="47">
        <v>412.48099999999999</v>
      </c>
      <c r="K34" s="47">
        <v>414.334</v>
      </c>
      <c r="L34" s="47">
        <v>409.822</v>
      </c>
      <c r="M34" s="47">
        <v>408.83</v>
      </c>
      <c r="N34" s="47">
        <v>402.58300000000003</v>
      </c>
      <c r="O34" s="47">
        <v>405.51499999999999</v>
      </c>
      <c r="P34" s="47">
        <v>404.447</v>
      </c>
      <c r="Q34" s="47">
        <v>412.08499999999998</v>
      </c>
      <c r="R34" s="47">
        <v>418.50900000000001</v>
      </c>
      <c r="S34" s="47">
        <v>427.72800000000001</v>
      </c>
      <c r="T34" s="47">
        <v>428.71300000000002</v>
      </c>
      <c r="U34" s="47">
        <v>427.07799999999997</v>
      </c>
      <c r="V34" s="47">
        <v>429.95</v>
      </c>
      <c r="W34" s="47">
        <v>428.25</v>
      </c>
      <c r="X34" s="47">
        <v>425.815</v>
      </c>
      <c r="Y34" s="47">
        <v>425.47</v>
      </c>
      <c r="Z34" s="47">
        <v>421.49400000000003</v>
      </c>
      <c r="AA34" s="47">
        <v>404.45499999999998</v>
      </c>
      <c r="AB34" s="47">
        <v>397.17399999999998</v>
      </c>
      <c r="AC34" s="47">
        <v>383.53800000000001</v>
      </c>
      <c r="AD34" s="47">
        <v>391.32799999999997</v>
      </c>
      <c r="AE34" s="47">
        <v>398.92599999999999</v>
      </c>
      <c r="AF34" s="47">
        <v>394.40899999999999</v>
      </c>
      <c r="AG34" s="47">
        <v>391.05</v>
      </c>
      <c r="AH34" s="47">
        <v>385.767</v>
      </c>
      <c r="AI34" s="47">
        <v>374.971</v>
      </c>
      <c r="AJ34" s="47">
        <v>378.71300000000002</v>
      </c>
      <c r="AK34" s="47">
        <v>368.01900000000001</v>
      </c>
      <c r="AL34" s="47">
        <v>373.42399999999998</v>
      </c>
      <c r="AM34" s="47">
        <v>369.88200000000001</v>
      </c>
      <c r="AN34" s="43">
        <v>366.81200000000001</v>
      </c>
      <c r="AO34" s="42">
        <v>377.98700000000002</v>
      </c>
      <c r="AP34" s="42">
        <v>376.04599999999999</v>
      </c>
      <c r="AQ34" s="42">
        <v>358.02300000000002</v>
      </c>
      <c r="AR34" s="42">
        <v>359.08300000000003</v>
      </c>
      <c r="AS34" s="42">
        <v>363.92899999999997</v>
      </c>
      <c r="AT34" s="42">
        <v>354.29300000000001</v>
      </c>
      <c r="AU34" s="42">
        <v>347.13299999999998</v>
      </c>
      <c r="AV34" s="42">
        <v>348.41199999999998</v>
      </c>
      <c r="AW34" s="42">
        <v>362.26100000000002</v>
      </c>
      <c r="AX34" s="42">
        <v>352.45800000000003</v>
      </c>
      <c r="AY34" s="42">
        <v>361.48399999999998</v>
      </c>
      <c r="AZ34" s="42">
        <v>360.06700000000001</v>
      </c>
      <c r="BA34" s="42">
        <v>356.83499999999998</v>
      </c>
      <c r="BB34" s="42">
        <v>361.45800000000003</v>
      </c>
      <c r="BC34" s="42">
        <v>349.15699999999998</v>
      </c>
      <c r="BD34" s="42">
        <v>356.43200000000002</v>
      </c>
      <c r="BE34" s="42">
        <v>338.74900000000002</v>
      </c>
      <c r="BF34" s="42">
        <v>337.303</v>
      </c>
      <c r="BG34" s="42">
        <v>333.48700000000002</v>
      </c>
      <c r="BH34" s="42">
        <v>338.97199999999998</v>
      </c>
      <c r="BI34" s="42">
        <v>346.97699999999998</v>
      </c>
      <c r="BJ34" s="42">
        <v>341.69799999999998</v>
      </c>
      <c r="BK34" s="42">
        <v>357.58499999999998</v>
      </c>
      <c r="BL34" s="42">
        <v>353.03800000000001</v>
      </c>
      <c r="BM34" s="42">
        <v>359.07900000000001</v>
      </c>
      <c r="BN34" s="42">
        <v>358.23</v>
      </c>
      <c r="BO34" s="42">
        <v>353.42399999999998</v>
      </c>
      <c r="BP34" s="42">
        <v>357.27699999999999</v>
      </c>
      <c r="BQ34" s="42">
        <v>344.89299999999997</v>
      </c>
      <c r="BR34" s="42">
        <v>349.90899999999999</v>
      </c>
      <c r="BS34" s="42">
        <v>351.18099999999998</v>
      </c>
      <c r="BT34" s="42">
        <v>351.97800000000001</v>
      </c>
      <c r="BU34" s="42">
        <v>353.71100000000001</v>
      </c>
      <c r="BV34" s="42">
        <v>353.74900000000002</v>
      </c>
      <c r="BW34" s="43">
        <v>358.44200000000001</v>
      </c>
      <c r="BX34" s="43">
        <v>358.77100000000002</v>
      </c>
      <c r="BY34" s="42">
        <v>366.70699999999999</v>
      </c>
      <c r="BZ34" s="42">
        <v>375.72899999999998</v>
      </c>
      <c r="CA34" s="42">
        <v>374.202</v>
      </c>
      <c r="CB34" s="42">
        <v>376.55</v>
      </c>
      <c r="CC34" s="42">
        <v>357.92500000000001</v>
      </c>
      <c r="CD34" s="42">
        <v>357.185</v>
      </c>
      <c r="CE34" s="42">
        <v>359.71699999999998</v>
      </c>
      <c r="CF34" s="42">
        <v>354.23599999999999</v>
      </c>
      <c r="CG34" s="42">
        <v>358.5</v>
      </c>
      <c r="CH34" s="42">
        <v>366.44299999999998</v>
      </c>
      <c r="CI34" s="42">
        <v>370.12700000000001</v>
      </c>
      <c r="CJ34" s="42">
        <v>372.351</v>
      </c>
      <c r="CK34" s="42">
        <v>377.661</v>
      </c>
      <c r="CL34" s="42">
        <v>374.54300000000001</v>
      </c>
      <c r="CM34" s="42">
        <v>384.774</v>
      </c>
      <c r="CN34" s="42">
        <v>381.31399999999996</v>
      </c>
      <c r="CO34" s="42">
        <v>371.53800000000001</v>
      </c>
      <c r="CP34" s="42">
        <v>364.96899999999999</v>
      </c>
      <c r="CQ34" s="42">
        <v>383.98900000000003</v>
      </c>
      <c r="CR34" s="42">
        <v>389.428</v>
      </c>
      <c r="CS34" s="42">
        <v>397.04200000000003</v>
      </c>
      <c r="CT34" s="42">
        <v>392.721</v>
      </c>
      <c r="CU34" s="42">
        <v>392.72900000000004</v>
      </c>
      <c r="CV34" s="42">
        <v>388.68099999999998</v>
      </c>
      <c r="CW34" s="42">
        <v>395.45100000000002</v>
      </c>
      <c r="CX34" s="42">
        <v>409.68799999999999</v>
      </c>
      <c r="CY34" s="42">
        <v>425.83800000000002</v>
      </c>
      <c r="CZ34" s="42">
        <v>428.13799999999998</v>
      </c>
      <c r="DA34" s="42">
        <v>426.98999999999995</v>
      </c>
      <c r="DB34" s="42">
        <v>429.976</v>
      </c>
      <c r="DC34" s="42">
        <v>435.38500000000005</v>
      </c>
      <c r="DD34" s="42">
        <v>447.94899999999996</v>
      </c>
      <c r="DE34" s="42">
        <v>449.57900000000001</v>
      </c>
      <c r="DF34" s="42">
        <v>447.303</v>
      </c>
      <c r="DG34" s="42">
        <v>458.608</v>
      </c>
      <c r="DH34" s="42">
        <v>481.66799999999995</v>
      </c>
      <c r="DI34" s="42">
        <v>481.68499999999995</v>
      </c>
      <c r="DJ34" s="42">
        <v>485.36</v>
      </c>
      <c r="DK34" s="42">
        <v>495.26800000000003</v>
      </c>
      <c r="DL34" s="42">
        <v>477.68899999999996</v>
      </c>
      <c r="DM34" s="42">
        <v>485.197</v>
      </c>
      <c r="DN34" s="42">
        <v>489.17400000000009</v>
      </c>
      <c r="DO34" s="42">
        <v>498.59699999999998</v>
      </c>
      <c r="DP34" s="42">
        <v>497.69600000000003</v>
      </c>
      <c r="DQ34" s="42">
        <v>510.47300000000001</v>
      </c>
      <c r="DR34" s="42">
        <v>513.149</v>
      </c>
      <c r="DS34" s="42">
        <v>515.46</v>
      </c>
      <c r="DT34" s="42">
        <v>520.75</v>
      </c>
      <c r="DU34" s="43">
        <v>521.34799999999996</v>
      </c>
      <c r="DV34" s="43">
        <v>523.06399999999996</v>
      </c>
      <c r="DW34" s="43">
        <v>534.44299999999998</v>
      </c>
      <c r="DX34" s="43">
        <v>527.13</v>
      </c>
      <c r="DY34" s="43">
        <v>521.19600000000003</v>
      </c>
      <c r="DZ34" s="43">
        <v>511.12200000000001</v>
      </c>
      <c r="EA34" s="43">
        <v>512.99300000000005</v>
      </c>
      <c r="EB34" s="43">
        <v>499.55799999999999</v>
      </c>
      <c r="EC34" s="43">
        <v>520.04300000000001</v>
      </c>
      <c r="ED34" s="43">
        <v>526.10500000000002</v>
      </c>
      <c r="EE34" s="54">
        <v>542.14800000000002</v>
      </c>
      <c r="EF34" s="54">
        <v>544.61500000000001</v>
      </c>
      <c r="EG34" s="54">
        <v>537.68600000000004</v>
      </c>
      <c r="EH34" s="54">
        <v>550.04899999999998</v>
      </c>
      <c r="EI34" s="54">
        <v>544.17700000000002</v>
      </c>
      <c r="EJ34" s="54">
        <v>543.14099999999996</v>
      </c>
      <c r="EK34" s="54">
        <v>543.85500000000002</v>
      </c>
      <c r="EL34" s="54">
        <v>549.20000000000005</v>
      </c>
      <c r="EM34" s="54">
        <v>551.202</v>
      </c>
      <c r="EN34" s="54">
        <v>558.20000000000005</v>
      </c>
      <c r="EO34" s="54">
        <v>558.23400000000004</v>
      </c>
      <c r="EP34" s="54">
        <v>578.14800000000002</v>
      </c>
      <c r="EQ34" s="54">
        <v>574.85400000000004</v>
      </c>
      <c r="ER34" s="54">
        <v>568.596</v>
      </c>
      <c r="ES34" s="54">
        <v>561.62</v>
      </c>
      <c r="ET34" s="54">
        <v>544.96699999999998</v>
      </c>
      <c r="EU34" s="54">
        <v>536.24800000000005</v>
      </c>
      <c r="EV34" s="54">
        <v>547.15300000000002</v>
      </c>
      <c r="EW34" s="54">
        <v>535.42399999999998</v>
      </c>
      <c r="EX34" s="54">
        <v>524.56899999999996</v>
      </c>
      <c r="EY34" s="54">
        <v>523.44000000000005</v>
      </c>
      <c r="EZ34" s="19">
        <v>526.44100000000003</v>
      </c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</row>
    <row r="35" spans="1:321" s="35" customFormat="1" x14ac:dyDescent="0.2">
      <c r="A35" s="1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3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</row>
    <row r="36" spans="1:321" s="35" customFormat="1" x14ac:dyDescent="0.2">
      <c r="A36" s="1"/>
      <c r="B36" s="1"/>
      <c r="C36" s="17" t="s">
        <v>24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56"/>
      <c r="DX36" s="56"/>
      <c r="DY36" s="56"/>
      <c r="DZ36" s="56"/>
      <c r="EA36" s="56"/>
      <c r="EB36" s="56"/>
      <c r="EC36" s="56"/>
      <c r="ED36" s="56"/>
      <c r="EE36" s="56"/>
      <c r="EF36" s="34"/>
      <c r="EG36" s="34"/>
      <c r="EH36" s="34"/>
      <c r="EI36" s="34"/>
      <c r="EJ36" s="34"/>
      <c r="EK36" s="34"/>
      <c r="EL36" s="34"/>
      <c r="EM36" s="56"/>
      <c r="EN36" s="56"/>
      <c r="EO36" s="56"/>
      <c r="EP36" s="56"/>
      <c r="EQ36" s="56"/>
      <c r="ER36" s="56"/>
      <c r="ES36" s="56"/>
      <c r="ET36" s="56"/>
      <c r="EU36" s="34"/>
      <c r="EV36" s="34"/>
      <c r="EW36" s="56"/>
      <c r="EX36" s="56"/>
      <c r="EY36" s="56"/>
      <c r="EZ36" s="56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</row>
    <row r="37" spans="1:321" ht="6" customHeight="1" x14ac:dyDescent="0.2"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54"/>
      <c r="DX37" s="54"/>
      <c r="DY37" s="54"/>
      <c r="DZ37" s="54"/>
      <c r="EA37" s="54"/>
      <c r="EB37" s="54"/>
      <c r="EC37" s="54"/>
      <c r="ED37" s="54"/>
      <c r="EE37" s="54"/>
      <c r="EF37" s="2"/>
      <c r="EG37" s="2"/>
      <c r="EH37" s="2"/>
      <c r="EI37" s="2"/>
      <c r="EJ37" s="2"/>
      <c r="EK37" s="2"/>
      <c r="EL37" s="2"/>
      <c r="EM37" s="54"/>
      <c r="EN37" s="54"/>
      <c r="EO37" s="54"/>
      <c r="EP37" s="54"/>
      <c r="EQ37" s="54"/>
      <c r="ER37" s="54"/>
      <c r="ES37" s="54"/>
      <c r="ET37" s="54"/>
      <c r="EU37" s="2"/>
      <c r="EV37" s="2"/>
      <c r="EW37" s="54"/>
      <c r="EX37" s="54"/>
      <c r="EY37" s="54"/>
      <c r="EZ37" s="54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</row>
    <row r="38" spans="1:321" x14ac:dyDescent="0.2">
      <c r="B38" s="36" t="s">
        <v>25</v>
      </c>
      <c r="C38" s="1" t="s">
        <v>26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54"/>
      <c r="DX38" s="54"/>
      <c r="DY38" s="54"/>
      <c r="DZ38" s="54"/>
      <c r="EA38" s="54"/>
      <c r="EB38" s="54"/>
      <c r="EC38" s="54"/>
      <c r="ED38" s="54"/>
      <c r="EE38" s="54"/>
      <c r="EF38" s="2"/>
      <c r="EG38" s="2"/>
      <c r="EH38" s="2"/>
      <c r="EI38" s="2"/>
      <c r="EJ38" s="2"/>
      <c r="EK38" s="2"/>
      <c r="EL38" s="2"/>
      <c r="EM38" s="54"/>
      <c r="EN38" s="54"/>
      <c r="EO38" s="54"/>
      <c r="EP38" s="54"/>
      <c r="EQ38" s="54"/>
      <c r="ER38" s="54"/>
      <c r="ES38" s="54"/>
      <c r="ET38" s="54"/>
      <c r="EU38" s="2"/>
      <c r="EV38" s="2"/>
      <c r="EW38" s="54"/>
      <c r="EX38" s="54"/>
      <c r="EY38" s="54"/>
      <c r="EZ38" s="54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</row>
    <row r="39" spans="1:321" x14ac:dyDescent="0.2">
      <c r="C39" s="37" t="s">
        <v>27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54"/>
      <c r="DX39" s="54"/>
      <c r="DY39" s="54"/>
      <c r="DZ39" s="54"/>
      <c r="EA39" s="54"/>
      <c r="EB39" s="54"/>
      <c r="EC39" s="54"/>
      <c r="ED39" s="54"/>
      <c r="EE39" s="54"/>
      <c r="EF39" s="2"/>
      <c r="EG39" s="2"/>
      <c r="EH39" s="2"/>
      <c r="EI39" s="2"/>
      <c r="EJ39" s="2"/>
      <c r="EK39" s="2"/>
      <c r="EL39" s="2"/>
      <c r="EM39" s="54"/>
      <c r="EN39" s="54"/>
      <c r="EO39" s="54"/>
      <c r="EP39" s="54"/>
      <c r="EQ39" s="54"/>
      <c r="ER39" s="54"/>
      <c r="ES39" s="54"/>
      <c r="ET39" s="54"/>
      <c r="EU39" s="2"/>
      <c r="EV39" s="2"/>
      <c r="EW39" s="54"/>
      <c r="EX39" s="54"/>
      <c r="EY39" s="54"/>
      <c r="EZ39" s="54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</row>
    <row r="40" spans="1:321" ht="12" customHeight="1" x14ac:dyDescent="0.2">
      <c r="B40" s="38" t="s">
        <v>28</v>
      </c>
      <c r="C40" s="39" t="s">
        <v>29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54"/>
      <c r="DX40" s="54"/>
      <c r="DY40" s="54"/>
      <c r="DZ40" s="54"/>
      <c r="EA40" s="54"/>
      <c r="EB40" s="54"/>
      <c r="EC40" s="54"/>
      <c r="ED40" s="54"/>
      <c r="EE40" s="54"/>
      <c r="EF40" s="2"/>
      <c r="EG40" s="2"/>
      <c r="EH40" s="2"/>
      <c r="EI40" s="2"/>
      <c r="EJ40" s="2"/>
      <c r="EK40" s="2"/>
      <c r="EL40" s="2"/>
      <c r="EM40" s="54"/>
      <c r="EN40" s="54"/>
      <c r="EO40" s="54"/>
      <c r="EP40" s="54"/>
      <c r="EQ40" s="54"/>
      <c r="ER40" s="54"/>
      <c r="ES40" s="54"/>
      <c r="ET40" s="54"/>
      <c r="EU40" s="2"/>
      <c r="EV40" s="2"/>
      <c r="EW40" s="54"/>
      <c r="EX40" s="54"/>
      <c r="EY40" s="54"/>
      <c r="EZ40" s="54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</row>
    <row r="41" spans="1:321" ht="12" customHeight="1" x14ac:dyDescent="0.2">
      <c r="B41" s="38"/>
      <c r="C41" s="39" t="s">
        <v>30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2"/>
      <c r="DV41" s="2"/>
      <c r="DW41" s="54"/>
      <c r="DX41" s="54"/>
      <c r="DY41" s="54"/>
      <c r="DZ41" s="54"/>
      <c r="EA41" s="54"/>
      <c r="EB41" s="54"/>
      <c r="EC41" s="54"/>
      <c r="ED41" s="54"/>
      <c r="EE41" s="54"/>
      <c r="EF41" s="2"/>
      <c r="EG41" s="2"/>
      <c r="EH41" s="2"/>
      <c r="EI41" s="2"/>
      <c r="EJ41" s="2"/>
      <c r="EK41" s="2"/>
      <c r="EL41" s="2"/>
      <c r="EM41" s="54"/>
      <c r="EN41" s="54"/>
      <c r="EO41" s="54"/>
      <c r="EP41" s="54"/>
      <c r="EQ41" s="54"/>
      <c r="ER41" s="54"/>
      <c r="ES41" s="54"/>
      <c r="ET41" s="54"/>
      <c r="EU41" s="2"/>
      <c r="EV41" s="2"/>
      <c r="EW41" s="54"/>
      <c r="EX41" s="54"/>
      <c r="EY41" s="54"/>
      <c r="EZ41" s="54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</row>
    <row r="42" spans="1:321" x14ac:dyDescent="0.2">
      <c r="B42" s="38" t="s">
        <v>31</v>
      </c>
      <c r="C42" s="60" t="s">
        <v>37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54"/>
      <c r="DX42" s="54"/>
      <c r="DY42" s="54"/>
      <c r="DZ42" s="54"/>
      <c r="EA42" s="54"/>
      <c r="EB42" s="54"/>
      <c r="EC42" s="54"/>
      <c r="ED42" s="54"/>
      <c r="EE42" s="54"/>
      <c r="EF42" s="2"/>
      <c r="EG42" s="2"/>
      <c r="EH42" s="2"/>
      <c r="EI42" s="2"/>
      <c r="EJ42" s="2"/>
      <c r="EK42" s="2"/>
      <c r="EL42" s="2"/>
      <c r="EM42" s="54"/>
      <c r="EN42" s="54"/>
      <c r="EO42" s="54"/>
      <c r="EP42" s="54"/>
      <c r="EQ42" s="54"/>
      <c r="ER42" s="54"/>
      <c r="ES42" s="54"/>
      <c r="ET42" s="54"/>
      <c r="EU42" s="2"/>
      <c r="EV42" s="2"/>
      <c r="EW42" s="54"/>
      <c r="EX42" s="54"/>
      <c r="EY42" s="54"/>
      <c r="EZ42" s="54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</row>
    <row r="43" spans="1:321" ht="18" customHeight="1" x14ac:dyDescent="0.2"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2"/>
      <c r="DV43" s="2"/>
      <c r="DW43" s="54"/>
      <c r="DX43" s="54"/>
      <c r="DY43" s="54"/>
      <c r="DZ43" s="54"/>
      <c r="EA43" s="54"/>
      <c r="EB43" s="54"/>
      <c r="EC43" s="54"/>
      <c r="ED43" s="54"/>
      <c r="EE43" s="54"/>
      <c r="EF43" s="2"/>
      <c r="EG43" s="2"/>
      <c r="EH43" s="2"/>
      <c r="EI43" s="2"/>
      <c r="EJ43" s="2"/>
      <c r="EK43" s="2"/>
      <c r="EL43" s="2"/>
      <c r="EM43" s="54"/>
      <c r="EN43" s="54"/>
      <c r="EO43" s="54"/>
      <c r="EP43" s="54"/>
      <c r="EQ43" s="54"/>
      <c r="ER43" s="54"/>
      <c r="ES43" s="54"/>
      <c r="ET43" s="54"/>
      <c r="EU43" s="2"/>
      <c r="EV43" s="2"/>
      <c r="EW43" s="54"/>
      <c r="EX43" s="54"/>
      <c r="EY43" s="54"/>
      <c r="EZ43" s="54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</row>
    <row r="44" spans="1:321" x14ac:dyDescent="0.2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54"/>
      <c r="DX44" s="54"/>
      <c r="DY44" s="54"/>
      <c r="DZ44" s="54"/>
      <c r="EA44" s="54"/>
      <c r="EB44" s="54"/>
      <c r="EC44" s="54"/>
      <c r="ED44" s="54"/>
      <c r="EE44" s="54"/>
      <c r="EF44" s="2"/>
      <c r="EG44" s="2"/>
      <c r="EH44" s="2"/>
      <c r="EI44" s="2"/>
      <c r="EJ44" s="2"/>
      <c r="EK44" s="2"/>
      <c r="EL44" s="2"/>
      <c r="EM44" s="54"/>
      <c r="EN44" s="54"/>
      <c r="EO44" s="54"/>
      <c r="EP44" s="54"/>
      <c r="EQ44" s="54"/>
      <c r="ER44" s="54"/>
      <c r="ES44" s="54"/>
      <c r="ET44" s="54"/>
      <c r="EU44" s="2"/>
      <c r="EV44" s="2"/>
      <c r="EW44" s="54"/>
      <c r="EX44" s="54"/>
      <c r="EY44" s="54"/>
      <c r="EZ44" s="54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</row>
    <row r="45" spans="1:321" x14ac:dyDescent="0.2"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54"/>
      <c r="DX45" s="54"/>
      <c r="DY45" s="54"/>
      <c r="DZ45" s="54"/>
      <c r="EA45" s="54"/>
      <c r="EB45" s="54"/>
      <c r="EC45" s="54"/>
      <c r="ED45" s="54"/>
      <c r="EE45" s="54"/>
      <c r="EF45" s="2"/>
      <c r="EG45" s="2"/>
      <c r="EH45" s="2"/>
      <c r="EI45" s="2"/>
      <c r="EJ45" s="2"/>
      <c r="EK45" s="2"/>
      <c r="EL45" s="2"/>
      <c r="EM45" s="54"/>
      <c r="EN45" s="54"/>
      <c r="EO45" s="54"/>
      <c r="EP45" s="54"/>
      <c r="EQ45" s="54"/>
      <c r="ER45" s="54"/>
      <c r="ES45" s="54"/>
      <c r="ET45" s="54"/>
      <c r="EU45" s="2"/>
      <c r="EV45" s="2"/>
      <c r="EW45" s="54"/>
      <c r="EX45" s="54"/>
      <c r="EY45" s="54"/>
      <c r="EZ45" s="54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</row>
    <row r="46" spans="1:321" x14ac:dyDescent="0.2"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54"/>
      <c r="DX46" s="54"/>
      <c r="DY46" s="54"/>
      <c r="DZ46" s="54"/>
      <c r="EA46" s="54"/>
      <c r="EB46" s="54"/>
      <c r="EC46" s="54"/>
      <c r="ED46" s="54"/>
      <c r="EE46" s="54"/>
      <c r="EF46" s="2"/>
      <c r="EG46" s="2"/>
      <c r="EH46" s="2"/>
      <c r="EI46" s="2"/>
      <c r="EJ46" s="2"/>
      <c r="EK46" s="2"/>
      <c r="EL46" s="2"/>
      <c r="EM46" s="54"/>
      <c r="EN46" s="54"/>
      <c r="EO46" s="54"/>
      <c r="EP46" s="54"/>
      <c r="EQ46" s="54"/>
      <c r="ER46" s="54"/>
      <c r="ES46" s="54"/>
      <c r="ET46" s="54"/>
      <c r="EU46" s="2"/>
      <c r="EV46" s="2"/>
      <c r="EW46" s="54"/>
      <c r="EX46" s="54"/>
      <c r="EY46" s="54"/>
      <c r="EZ46" s="54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</row>
    <row r="47" spans="1:32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54"/>
      <c r="DX47" s="54"/>
      <c r="DY47" s="54"/>
      <c r="DZ47" s="54"/>
      <c r="EA47" s="54"/>
      <c r="EB47" s="54"/>
      <c r="EC47" s="54"/>
      <c r="ED47" s="54"/>
      <c r="EE47" s="54"/>
      <c r="EF47" s="2"/>
      <c r="EG47" s="2"/>
      <c r="EH47" s="2"/>
      <c r="EI47" s="2"/>
      <c r="EJ47" s="2"/>
      <c r="EK47" s="2"/>
      <c r="EL47" s="2"/>
      <c r="EM47" s="54"/>
      <c r="EN47" s="54"/>
      <c r="EO47" s="54"/>
      <c r="EP47" s="54"/>
      <c r="EQ47" s="54"/>
      <c r="ER47" s="54"/>
      <c r="ES47" s="54"/>
      <c r="ET47" s="54"/>
      <c r="EU47" s="2"/>
      <c r="EV47" s="2"/>
      <c r="EW47" s="54"/>
      <c r="EX47" s="54"/>
      <c r="EY47" s="54"/>
      <c r="EZ47" s="54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</row>
    <row r="48" spans="1:32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54"/>
      <c r="DX48" s="54"/>
      <c r="DY48" s="54"/>
      <c r="DZ48" s="54"/>
      <c r="EA48" s="54"/>
      <c r="EB48" s="54"/>
      <c r="EC48" s="54"/>
      <c r="ED48" s="54"/>
      <c r="EE48" s="54"/>
      <c r="EF48" s="2"/>
      <c r="EG48" s="2"/>
      <c r="EH48" s="2"/>
      <c r="EI48" s="2"/>
      <c r="EJ48" s="2"/>
      <c r="EK48" s="2"/>
      <c r="EL48" s="2"/>
      <c r="EM48" s="54"/>
      <c r="EN48" s="54"/>
      <c r="EO48" s="54"/>
      <c r="EP48" s="54"/>
      <c r="EQ48" s="54"/>
      <c r="ER48" s="54"/>
      <c r="ES48" s="54"/>
      <c r="ET48" s="54"/>
      <c r="EU48" s="2"/>
      <c r="EV48" s="2"/>
      <c r="EW48" s="54"/>
      <c r="EX48" s="54"/>
      <c r="EY48" s="54"/>
      <c r="EZ48" s="54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</row>
    <row r="49" spans="1:32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54"/>
      <c r="DX49" s="54"/>
      <c r="DY49" s="54"/>
      <c r="DZ49" s="54"/>
      <c r="EA49" s="54"/>
      <c r="EB49" s="54"/>
      <c r="EC49" s="54"/>
      <c r="ED49" s="54"/>
      <c r="EE49" s="54"/>
      <c r="EF49" s="2"/>
      <c r="EG49" s="2"/>
      <c r="EH49" s="2"/>
      <c r="EI49" s="2"/>
      <c r="EJ49" s="2"/>
      <c r="EK49" s="2"/>
      <c r="EL49" s="2"/>
      <c r="EM49" s="54"/>
      <c r="EN49" s="54"/>
      <c r="EO49" s="54"/>
      <c r="EP49" s="54"/>
      <c r="EQ49" s="54"/>
      <c r="ER49" s="54"/>
      <c r="ES49" s="54"/>
      <c r="ET49" s="54"/>
      <c r="EU49" s="2"/>
      <c r="EV49" s="2"/>
      <c r="EW49" s="54"/>
      <c r="EX49" s="54"/>
      <c r="EY49" s="54"/>
      <c r="EZ49" s="54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</row>
    <row r="50" spans="1:32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54"/>
      <c r="DX50" s="54"/>
      <c r="DY50" s="54"/>
      <c r="DZ50" s="54"/>
      <c r="EA50" s="54"/>
      <c r="EB50" s="54"/>
      <c r="EC50" s="54"/>
      <c r="ED50" s="54"/>
      <c r="EE50" s="54"/>
      <c r="EF50" s="2"/>
      <c r="EG50" s="2"/>
      <c r="EH50" s="2"/>
      <c r="EI50" s="2"/>
      <c r="EJ50" s="2"/>
      <c r="EK50" s="2"/>
      <c r="EL50" s="2"/>
      <c r="EM50" s="54"/>
      <c r="EN50" s="54"/>
      <c r="EO50" s="54"/>
      <c r="EP50" s="54"/>
      <c r="EQ50" s="54"/>
      <c r="ER50" s="54"/>
      <c r="ES50" s="54"/>
      <c r="ET50" s="54"/>
      <c r="EU50" s="2"/>
      <c r="EV50" s="2"/>
      <c r="EW50" s="54"/>
      <c r="EX50" s="54"/>
      <c r="EY50" s="54"/>
      <c r="EZ50" s="54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</row>
    <row r="51" spans="1:32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54"/>
      <c r="DX51" s="54"/>
      <c r="DY51" s="54"/>
      <c r="DZ51" s="54"/>
      <c r="EA51" s="54"/>
      <c r="EB51" s="54"/>
      <c r="EC51" s="54"/>
      <c r="ED51" s="54"/>
      <c r="EE51" s="54"/>
      <c r="EF51" s="2"/>
      <c r="EG51" s="2"/>
      <c r="EH51" s="2"/>
      <c r="EI51" s="2"/>
      <c r="EJ51" s="2"/>
      <c r="EK51" s="2"/>
      <c r="EL51" s="2"/>
      <c r="EM51" s="54"/>
      <c r="EN51" s="54"/>
      <c r="EO51" s="54"/>
      <c r="EP51" s="54"/>
      <c r="EQ51" s="54"/>
      <c r="ER51" s="54"/>
      <c r="ES51" s="54"/>
      <c r="ET51" s="54"/>
      <c r="EU51" s="2"/>
      <c r="EV51" s="2"/>
      <c r="EW51" s="54"/>
      <c r="EX51" s="54"/>
      <c r="EY51" s="54"/>
      <c r="EZ51" s="54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</row>
    <row r="52" spans="1:32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54"/>
      <c r="DX52" s="54"/>
      <c r="DY52" s="54"/>
      <c r="DZ52" s="54"/>
      <c r="EA52" s="54"/>
      <c r="EB52" s="54"/>
      <c r="EC52" s="54"/>
      <c r="ED52" s="54"/>
      <c r="EE52" s="54"/>
      <c r="EF52" s="2"/>
      <c r="EG52" s="2"/>
      <c r="EH52" s="2"/>
      <c r="EI52" s="2"/>
      <c r="EJ52" s="2"/>
      <c r="EK52" s="2"/>
      <c r="EL52" s="2"/>
      <c r="EM52" s="54"/>
      <c r="EN52" s="54"/>
      <c r="EO52" s="54"/>
      <c r="EP52" s="54"/>
      <c r="EQ52" s="54"/>
      <c r="ER52" s="54"/>
      <c r="ES52" s="54"/>
      <c r="ET52" s="54"/>
      <c r="EU52" s="2"/>
      <c r="EV52" s="2"/>
      <c r="EW52" s="54"/>
      <c r="EX52" s="54"/>
      <c r="EY52" s="54"/>
      <c r="EZ52" s="54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</row>
    <row r="53" spans="1:32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54"/>
      <c r="DX53" s="54"/>
      <c r="DY53" s="54"/>
      <c r="DZ53" s="54"/>
      <c r="EA53" s="54"/>
      <c r="EB53" s="54"/>
      <c r="EC53" s="54"/>
      <c r="ED53" s="54"/>
      <c r="EE53" s="54"/>
      <c r="EF53" s="2"/>
      <c r="EG53" s="2"/>
      <c r="EH53" s="2"/>
      <c r="EI53" s="2"/>
      <c r="EJ53" s="2"/>
      <c r="EK53" s="2"/>
      <c r="EL53" s="2"/>
      <c r="EM53" s="54"/>
      <c r="EN53" s="54"/>
      <c r="EO53" s="54"/>
      <c r="EP53" s="54"/>
      <c r="EQ53" s="54"/>
      <c r="ER53" s="54"/>
      <c r="ES53" s="54"/>
      <c r="ET53" s="54"/>
      <c r="EU53" s="2"/>
      <c r="EV53" s="2"/>
      <c r="EW53" s="54"/>
      <c r="EX53" s="54"/>
      <c r="EY53" s="54"/>
      <c r="EZ53" s="54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</row>
    <row r="54" spans="1:32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54"/>
      <c r="DX54" s="54"/>
      <c r="DY54" s="54"/>
      <c r="DZ54" s="54"/>
      <c r="EA54" s="54"/>
      <c r="EB54" s="54"/>
      <c r="EC54" s="54"/>
      <c r="ED54" s="54"/>
      <c r="EE54" s="54"/>
      <c r="EF54" s="2"/>
      <c r="EG54" s="2"/>
      <c r="EH54" s="2"/>
      <c r="EI54" s="2"/>
      <c r="EJ54" s="2"/>
      <c r="EK54" s="2"/>
      <c r="EL54" s="2"/>
      <c r="EM54" s="54"/>
      <c r="EN54" s="54"/>
      <c r="EO54" s="54"/>
      <c r="EP54" s="54"/>
      <c r="EQ54" s="54"/>
      <c r="ER54" s="54"/>
      <c r="ES54" s="54"/>
      <c r="ET54" s="54"/>
      <c r="EU54" s="2"/>
      <c r="EV54" s="2"/>
      <c r="EW54" s="54"/>
      <c r="EX54" s="54"/>
      <c r="EY54" s="54"/>
      <c r="EZ54" s="54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</row>
    <row r="55" spans="1:32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54"/>
      <c r="DX55" s="54"/>
      <c r="DY55" s="54"/>
      <c r="DZ55" s="54"/>
      <c r="EA55" s="54"/>
      <c r="EB55" s="54"/>
      <c r="EC55" s="54"/>
      <c r="ED55" s="54"/>
      <c r="EE55" s="54"/>
      <c r="EF55" s="2"/>
      <c r="EG55" s="2"/>
      <c r="EH55" s="2"/>
      <c r="EI55" s="2"/>
      <c r="EJ55" s="2"/>
      <c r="EK55" s="2"/>
      <c r="EL55" s="2"/>
      <c r="EM55" s="54"/>
      <c r="EN55" s="54"/>
      <c r="EO55" s="54"/>
      <c r="EP55" s="54"/>
      <c r="EQ55" s="54"/>
      <c r="ER55" s="54"/>
      <c r="ES55" s="54"/>
      <c r="ET55" s="54"/>
      <c r="EU55" s="2"/>
      <c r="EV55" s="2"/>
      <c r="EW55" s="54"/>
      <c r="EX55" s="54"/>
      <c r="EY55" s="54"/>
      <c r="EZ55" s="54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</row>
    <row r="56" spans="1:32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54"/>
      <c r="DX56" s="54"/>
      <c r="DY56" s="54"/>
      <c r="DZ56" s="54"/>
      <c r="EA56" s="54"/>
      <c r="EB56" s="54"/>
      <c r="EC56" s="54"/>
      <c r="ED56" s="54"/>
      <c r="EE56" s="54"/>
      <c r="EF56" s="2"/>
      <c r="EG56" s="2"/>
      <c r="EH56" s="2"/>
      <c r="EI56" s="2"/>
      <c r="EJ56" s="2"/>
      <c r="EK56" s="2"/>
      <c r="EL56" s="2"/>
      <c r="EM56" s="54"/>
      <c r="EN56" s="54"/>
      <c r="EO56" s="54"/>
      <c r="EP56" s="54"/>
      <c r="EQ56" s="54"/>
      <c r="ER56" s="54"/>
      <c r="ES56" s="54"/>
      <c r="ET56" s="54"/>
      <c r="EU56" s="2"/>
      <c r="EV56" s="2"/>
      <c r="EW56" s="54"/>
      <c r="EX56" s="54"/>
      <c r="EY56" s="54"/>
      <c r="EZ56" s="54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</row>
    <row r="57" spans="1:32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54"/>
      <c r="DX57" s="54"/>
      <c r="DY57" s="54"/>
      <c r="DZ57" s="54"/>
      <c r="EA57" s="54"/>
      <c r="EB57" s="54"/>
      <c r="EC57" s="54"/>
      <c r="ED57" s="54"/>
      <c r="EE57" s="54"/>
      <c r="EF57" s="2"/>
      <c r="EG57" s="2"/>
      <c r="EH57" s="2"/>
      <c r="EI57" s="2"/>
      <c r="EJ57" s="2"/>
      <c r="EK57" s="2"/>
      <c r="EL57" s="2"/>
      <c r="EM57" s="54"/>
      <c r="EN57" s="54"/>
      <c r="EO57" s="54"/>
      <c r="EP57" s="54"/>
      <c r="EQ57" s="54"/>
      <c r="ER57" s="54"/>
      <c r="ES57" s="54"/>
      <c r="ET57" s="54"/>
      <c r="EU57" s="2"/>
      <c r="EV57" s="2"/>
      <c r="EW57" s="54"/>
      <c r="EX57" s="54"/>
      <c r="EY57" s="54"/>
      <c r="EZ57" s="54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</row>
    <row r="58" spans="1:32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54"/>
      <c r="DX58" s="54"/>
      <c r="DY58" s="54"/>
      <c r="DZ58" s="54"/>
      <c r="EA58" s="54"/>
      <c r="EB58" s="54"/>
      <c r="EC58" s="54"/>
      <c r="ED58" s="54"/>
      <c r="EE58" s="54"/>
      <c r="EF58" s="2"/>
      <c r="EG58" s="2"/>
      <c r="EH58" s="2"/>
      <c r="EI58" s="2"/>
      <c r="EJ58" s="2"/>
      <c r="EK58" s="2"/>
      <c r="EL58" s="2"/>
      <c r="EM58" s="54"/>
      <c r="EN58" s="54"/>
      <c r="EO58" s="54"/>
      <c r="EP58" s="54"/>
      <c r="EQ58" s="54"/>
      <c r="ER58" s="54"/>
      <c r="ES58" s="54"/>
      <c r="ET58" s="54"/>
      <c r="EU58" s="2"/>
      <c r="EV58" s="2"/>
      <c r="EW58" s="54"/>
      <c r="EX58" s="54"/>
      <c r="EY58" s="54"/>
      <c r="EZ58" s="54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</row>
    <row r="59" spans="1:32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54"/>
      <c r="DX59" s="54"/>
      <c r="DY59" s="54"/>
      <c r="DZ59" s="54"/>
      <c r="EA59" s="54"/>
      <c r="EB59" s="54"/>
      <c r="EC59" s="54"/>
      <c r="ED59" s="54"/>
      <c r="EE59" s="54"/>
      <c r="EF59" s="2"/>
      <c r="EG59" s="2"/>
      <c r="EH59" s="2"/>
      <c r="EI59" s="2"/>
      <c r="EJ59" s="2"/>
      <c r="EK59" s="2"/>
      <c r="EL59" s="2"/>
      <c r="EM59" s="54"/>
      <c r="EN59" s="54"/>
      <c r="EO59" s="54"/>
      <c r="EP59" s="54"/>
      <c r="EQ59" s="54"/>
      <c r="ER59" s="54"/>
      <c r="ES59" s="54"/>
      <c r="ET59" s="54"/>
      <c r="EU59" s="2"/>
      <c r="EV59" s="2"/>
      <c r="EW59" s="54"/>
      <c r="EX59" s="54"/>
      <c r="EY59" s="54"/>
      <c r="EZ59" s="54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</row>
    <row r="60" spans="1:32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54"/>
      <c r="DX60" s="54"/>
      <c r="DY60" s="54"/>
      <c r="DZ60" s="54"/>
      <c r="EA60" s="54"/>
      <c r="EB60" s="54"/>
      <c r="EC60" s="54"/>
      <c r="ED60" s="54"/>
      <c r="EE60" s="54"/>
      <c r="EF60" s="2"/>
      <c r="EG60" s="2"/>
      <c r="EH60" s="2"/>
      <c r="EI60" s="2"/>
      <c r="EJ60" s="2"/>
      <c r="EK60" s="2"/>
      <c r="EL60" s="2"/>
      <c r="EM60" s="54"/>
      <c r="EN60" s="54"/>
      <c r="EO60" s="54"/>
      <c r="EP60" s="54"/>
      <c r="EQ60" s="54"/>
      <c r="ER60" s="54"/>
      <c r="ES60" s="54"/>
      <c r="ET60" s="54"/>
      <c r="EU60" s="2"/>
      <c r="EV60" s="2"/>
      <c r="EW60" s="54"/>
      <c r="EX60" s="54"/>
      <c r="EY60" s="54"/>
      <c r="EZ60" s="54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</row>
    <row r="61" spans="1:32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54"/>
      <c r="DX61" s="54"/>
      <c r="DY61" s="54"/>
      <c r="DZ61" s="54"/>
      <c r="EA61" s="54"/>
      <c r="EB61" s="54"/>
      <c r="EC61" s="54"/>
      <c r="ED61" s="54"/>
      <c r="EE61" s="54"/>
      <c r="EF61" s="2"/>
      <c r="EG61" s="2"/>
      <c r="EH61" s="2"/>
      <c r="EI61" s="2"/>
      <c r="EJ61" s="2"/>
      <c r="EK61" s="2"/>
      <c r="EL61" s="2"/>
      <c r="EM61" s="54"/>
      <c r="EN61" s="54"/>
      <c r="EO61" s="54"/>
      <c r="EP61" s="54"/>
      <c r="EQ61" s="54"/>
      <c r="ER61" s="54"/>
      <c r="ES61" s="54"/>
      <c r="ET61" s="54"/>
      <c r="EU61" s="2"/>
      <c r="EV61" s="2"/>
      <c r="EW61" s="54"/>
      <c r="EX61" s="54"/>
      <c r="EY61" s="54"/>
      <c r="EZ61" s="54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</row>
    <row r="62" spans="1:32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54"/>
      <c r="DX62" s="54"/>
      <c r="DY62" s="54"/>
      <c r="DZ62" s="54"/>
      <c r="EA62" s="54"/>
      <c r="EB62" s="54"/>
      <c r="EC62" s="54"/>
      <c r="ED62" s="54"/>
      <c r="EE62" s="54"/>
      <c r="EF62" s="2"/>
      <c r="EG62" s="2"/>
      <c r="EH62" s="2"/>
      <c r="EI62" s="2"/>
      <c r="EJ62" s="2"/>
      <c r="EK62" s="2"/>
      <c r="EL62" s="2"/>
      <c r="EM62" s="54"/>
      <c r="EN62" s="54"/>
      <c r="EO62" s="54"/>
      <c r="EP62" s="54"/>
      <c r="EQ62" s="54"/>
      <c r="ER62" s="54"/>
      <c r="ES62" s="54"/>
      <c r="ET62" s="54"/>
      <c r="EU62" s="2"/>
      <c r="EV62" s="2"/>
      <c r="EW62" s="54"/>
      <c r="EX62" s="54"/>
      <c r="EY62" s="54"/>
      <c r="EZ62" s="54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</row>
    <row r="63" spans="1:32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54"/>
      <c r="DX63" s="54"/>
      <c r="DY63" s="54"/>
      <c r="DZ63" s="54"/>
      <c r="EA63" s="54"/>
      <c r="EB63" s="54"/>
      <c r="EC63" s="54"/>
      <c r="ED63" s="54"/>
      <c r="EE63" s="54"/>
      <c r="EF63" s="2"/>
      <c r="EG63" s="2"/>
      <c r="EH63" s="2"/>
      <c r="EI63" s="2"/>
      <c r="EJ63" s="2"/>
      <c r="EK63" s="2"/>
      <c r="EL63" s="2"/>
      <c r="EM63" s="54"/>
      <c r="EN63" s="54"/>
      <c r="EO63" s="54"/>
      <c r="EP63" s="54"/>
      <c r="EQ63" s="54"/>
      <c r="ER63" s="54"/>
      <c r="ES63" s="54"/>
      <c r="ET63" s="54"/>
      <c r="EU63" s="2"/>
      <c r="EV63" s="2"/>
      <c r="EW63" s="54"/>
      <c r="EX63" s="54"/>
      <c r="EY63" s="54"/>
      <c r="EZ63" s="54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</row>
    <row r="64" spans="1:32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54"/>
      <c r="DX64" s="54"/>
      <c r="DY64" s="54"/>
      <c r="DZ64" s="54"/>
      <c r="EA64" s="54"/>
      <c r="EB64" s="54"/>
      <c r="EC64" s="54"/>
      <c r="ED64" s="54"/>
      <c r="EE64" s="54"/>
      <c r="EF64" s="2"/>
      <c r="EG64" s="2"/>
      <c r="EH64" s="2"/>
      <c r="EI64" s="2"/>
      <c r="EJ64" s="2"/>
      <c r="EK64" s="2"/>
      <c r="EL64" s="2"/>
      <c r="EM64" s="54"/>
      <c r="EN64" s="54"/>
      <c r="EO64" s="54"/>
      <c r="EP64" s="54"/>
      <c r="EQ64" s="54"/>
      <c r="ER64" s="54"/>
      <c r="ES64" s="54"/>
      <c r="ET64" s="54"/>
      <c r="EU64" s="2"/>
      <c r="EV64" s="2"/>
      <c r="EW64" s="54"/>
      <c r="EX64" s="54"/>
      <c r="EY64" s="54"/>
      <c r="EZ64" s="54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</row>
    <row r="65" spans="1:32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54"/>
      <c r="DX65" s="54"/>
      <c r="DY65" s="54"/>
      <c r="DZ65" s="54"/>
      <c r="EA65" s="54"/>
      <c r="EB65" s="54"/>
      <c r="EC65" s="54"/>
      <c r="ED65" s="54"/>
      <c r="EE65" s="54"/>
      <c r="EF65" s="2"/>
      <c r="EG65" s="2"/>
      <c r="EH65" s="2"/>
      <c r="EI65" s="2"/>
      <c r="EJ65" s="2"/>
      <c r="EK65" s="2"/>
      <c r="EL65" s="2"/>
      <c r="EM65" s="54"/>
      <c r="EN65" s="54"/>
      <c r="EO65" s="54"/>
      <c r="EP65" s="54"/>
      <c r="EQ65" s="54"/>
      <c r="ER65" s="54"/>
      <c r="ES65" s="54"/>
      <c r="ET65" s="54"/>
      <c r="EU65" s="2"/>
      <c r="EV65" s="2"/>
      <c r="EW65" s="54"/>
      <c r="EX65" s="54"/>
      <c r="EY65" s="54"/>
      <c r="EZ65" s="54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</row>
    <row r="66" spans="1:32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54"/>
      <c r="DX66" s="54"/>
      <c r="DY66" s="54"/>
      <c r="DZ66" s="54"/>
      <c r="EA66" s="54"/>
      <c r="EB66" s="54"/>
      <c r="EC66" s="54"/>
      <c r="ED66" s="54"/>
      <c r="EE66" s="54"/>
      <c r="EF66" s="2"/>
      <c r="EG66" s="2"/>
      <c r="EH66" s="2"/>
      <c r="EI66" s="2"/>
      <c r="EJ66" s="2"/>
      <c r="EK66" s="2"/>
      <c r="EL66" s="2"/>
      <c r="EM66" s="54"/>
      <c r="EN66" s="54"/>
      <c r="EO66" s="54"/>
      <c r="EP66" s="54"/>
      <c r="EQ66" s="54"/>
      <c r="ER66" s="54"/>
      <c r="ES66" s="54"/>
      <c r="ET66" s="54"/>
      <c r="EU66" s="2"/>
      <c r="EV66" s="2"/>
      <c r="EW66" s="54"/>
      <c r="EX66" s="54"/>
      <c r="EY66" s="54"/>
      <c r="EZ66" s="54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</row>
    <row r="67" spans="1:32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54"/>
      <c r="DX67" s="54"/>
      <c r="DY67" s="54"/>
      <c r="DZ67" s="54"/>
      <c r="EA67" s="54"/>
      <c r="EB67" s="54"/>
      <c r="EC67" s="54"/>
      <c r="ED67" s="54"/>
      <c r="EE67" s="54"/>
      <c r="EF67" s="2"/>
      <c r="EG67" s="2"/>
      <c r="EH67" s="2"/>
      <c r="EI67" s="2"/>
      <c r="EJ67" s="2"/>
      <c r="EK67" s="2"/>
      <c r="EL67" s="2"/>
      <c r="EM67" s="54"/>
      <c r="EN67" s="54"/>
      <c r="EO67" s="54"/>
      <c r="EP67" s="54"/>
      <c r="EQ67" s="54"/>
      <c r="ER67" s="54"/>
      <c r="ES67" s="54"/>
      <c r="ET67" s="54"/>
      <c r="EU67" s="2"/>
      <c r="EV67" s="2"/>
      <c r="EW67" s="54"/>
      <c r="EX67" s="54"/>
      <c r="EY67" s="54"/>
      <c r="EZ67" s="54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</row>
    <row r="68" spans="1:32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54"/>
      <c r="DX68" s="54"/>
      <c r="DY68" s="54"/>
      <c r="DZ68" s="54"/>
      <c r="EA68" s="54"/>
      <c r="EB68" s="54"/>
      <c r="EC68" s="54"/>
      <c r="ED68" s="54"/>
      <c r="EE68" s="54"/>
      <c r="EF68" s="2"/>
      <c r="EG68" s="2"/>
      <c r="EH68" s="2"/>
      <c r="EI68" s="2"/>
      <c r="EJ68" s="2"/>
      <c r="EK68" s="2"/>
      <c r="EL68" s="2"/>
      <c r="EM68" s="54"/>
      <c r="EN68" s="54"/>
      <c r="EO68" s="54"/>
      <c r="EP68" s="54"/>
      <c r="EQ68" s="54"/>
      <c r="ER68" s="54"/>
      <c r="ES68" s="54"/>
      <c r="ET68" s="54"/>
      <c r="EU68" s="2"/>
      <c r="EV68" s="2"/>
      <c r="EW68" s="54"/>
      <c r="EX68" s="54"/>
      <c r="EY68" s="54"/>
      <c r="EZ68" s="54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</row>
    <row r="69" spans="1:32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54"/>
      <c r="DX69" s="54"/>
      <c r="DY69" s="54"/>
      <c r="DZ69" s="54"/>
      <c r="EA69" s="54"/>
      <c r="EB69" s="54"/>
      <c r="EC69" s="54"/>
      <c r="ED69" s="54"/>
      <c r="EE69" s="54"/>
      <c r="EF69" s="2"/>
      <c r="EG69" s="2"/>
      <c r="EH69" s="2"/>
      <c r="EI69" s="2"/>
      <c r="EJ69" s="2"/>
      <c r="EK69" s="2"/>
      <c r="EL69" s="2"/>
      <c r="EM69" s="54"/>
      <c r="EN69" s="54"/>
      <c r="EO69" s="54"/>
      <c r="EP69" s="54"/>
      <c r="EQ69" s="54"/>
      <c r="ER69" s="54"/>
      <c r="ES69" s="54"/>
      <c r="ET69" s="54"/>
      <c r="EU69" s="2"/>
      <c r="EV69" s="2"/>
      <c r="EW69" s="54"/>
      <c r="EX69" s="54"/>
      <c r="EY69" s="54"/>
      <c r="EZ69" s="54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</row>
    <row r="70" spans="1:32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54"/>
      <c r="DX70" s="54"/>
      <c r="DY70" s="54"/>
      <c r="DZ70" s="54"/>
      <c r="EA70" s="54"/>
      <c r="EB70" s="54"/>
      <c r="EC70" s="54"/>
      <c r="ED70" s="54"/>
      <c r="EE70" s="54"/>
      <c r="EF70" s="2"/>
      <c r="EG70" s="2"/>
      <c r="EH70" s="2"/>
      <c r="EI70" s="2"/>
      <c r="EJ70" s="2"/>
      <c r="EK70" s="2"/>
      <c r="EL70" s="2"/>
      <c r="EM70" s="54"/>
      <c r="EN70" s="54"/>
      <c r="EO70" s="54"/>
      <c r="EP70" s="54"/>
      <c r="EQ70" s="54"/>
      <c r="ER70" s="54"/>
      <c r="ES70" s="54"/>
      <c r="ET70" s="54"/>
      <c r="EU70" s="2"/>
      <c r="EV70" s="2"/>
      <c r="EW70" s="54"/>
      <c r="EX70" s="54"/>
      <c r="EY70" s="54"/>
      <c r="EZ70" s="54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</row>
    <row r="71" spans="1:32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54"/>
      <c r="DX71" s="54"/>
      <c r="DY71" s="54"/>
      <c r="DZ71" s="54"/>
      <c r="EA71" s="54"/>
      <c r="EB71" s="54"/>
      <c r="EC71" s="54"/>
      <c r="ED71" s="54"/>
      <c r="EE71" s="54"/>
      <c r="EF71" s="2"/>
      <c r="EG71" s="2"/>
      <c r="EH71" s="2"/>
      <c r="EI71" s="2"/>
      <c r="EJ71" s="2"/>
      <c r="EK71" s="2"/>
      <c r="EL71" s="2"/>
      <c r="EM71" s="54"/>
      <c r="EN71" s="54"/>
      <c r="EO71" s="54"/>
      <c r="EP71" s="54"/>
      <c r="EQ71" s="54"/>
      <c r="ER71" s="54"/>
      <c r="ES71" s="54"/>
      <c r="ET71" s="54"/>
      <c r="EU71" s="2"/>
      <c r="EV71" s="2"/>
      <c r="EW71" s="54"/>
      <c r="EX71" s="54"/>
      <c r="EY71" s="54"/>
      <c r="EZ71" s="54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</row>
    <row r="72" spans="1:32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54"/>
      <c r="DX72" s="54"/>
      <c r="DY72" s="54"/>
      <c r="DZ72" s="54"/>
      <c r="EA72" s="54"/>
      <c r="EB72" s="54"/>
      <c r="EC72" s="54"/>
      <c r="ED72" s="54"/>
      <c r="EE72" s="54"/>
      <c r="EF72" s="2"/>
      <c r="EG72" s="2"/>
      <c r="EH72" s="2"/>
      <c r="EI72" s="2"/>
      <c r="EJ72" s="2"/>
      <c r="EK72" s="2"/>
      <c r="EL72" s="2"/>
      <c r="EM72" s="54"/>
      <c r="EN72" s="54"/>
      <c r="EO72" s="54"/>
      <c r="EP72" s="54"/>
      <c r="EQ72" s="54"/>
      <c r="ER72" s="54"/>
      <c r="ES72" s="54"/>
      <c r="ET72" s="54"/>
      <c r="EU72" s="2"/>
      <c r="EV72" s="2"/>
      <c r="EW72" s="54"/>
      <c r="EX72" s="54"/>
      <c r="EY72" s="54"/>
      <c r="EZ72" s="54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</row>
    <row r="73" spans="1:32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54"/>
      <c r="DX73" s="54"/>
      <c r="DY73" s="54"/>
      <c r="DZ73" s="54"/>
      <c r="EA73" s="54"/>
      <c r="EB73" s="54"/>
      <c r="EC73" s="54"/>
      <c r="ED73" s="54"/>
      <c r="EE73" s="54"/>
      <c r="EF73" s="2"/>
      <c r="EG73" s="2"/>
      <c r="EH73" s="2"/>
      <c r="EI73" s="2"/>
      <c r="EJ73" s="2"/>
      <c r="EK73" s="2"/>
      <c r="EL73" s="2"/>
      <c r="EM73" s="54"/>
      <c r="EN73" s="54"/>
      <c r="EO73" s="54"/>
      <c r="EP73" s="54"/>
      <c r="EQ73" s="54"/>
      <c r="ER73" s="54"/>
      <c r="ES73" s="54"/>
      <c r="ET73" s="54"/>
      <c r="EU73" s="2"/>
      <c r="EV73" s="2"/>
      <c r="EW73" s="54"/>
      <c r="EX73" s="54"/>
      <c r="EY73" s="54"/>
      <c r="EZ73" s="54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</row>
    <row r="74" spans="1:32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54"/>
      <c r="DX74" s="54"/>
      <c r="DY74" s="54"/>
      <c r="DZ74" s="54"/>
      <c r="EA74" s="54"/>
      <c r="EB74" s="54"/>
      <c r="EC74" s="54"/>
      <c r="ED74" s="54"/>
      <c r="EE74" s="54"/>
      <c r="EF74" s="2"/>
      <c r="EG74" s="2"/>
      <c r="EH74" s="2"/>
      <c r="EI74" s="2"/>
      <c r="EJ74" s="2"/>
      <c r="EK74" s="2"/>
      <c r="EL74" s="2"/>
      <c r="EM74" s="54"/>
      <c r="EN74" s="54"/>
      <c r="EO74" s="54"/>
      <c r="EP74" s="54"/>
      <c r="EQ74" s="54"/>
      <c r="ER74" s="54"/>
      <c r="ES74" s="54"/>
      <c r="ET74" s="54"/>
      <c r="EU74" s="2"/>
      <c r="EV74" s="2"/>
      <c r="EW74" s="54"/>
      <c r="EX74" s="54"/>
      <c r="EY74" s="54"/>
      <c r="EZ74" s="54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</row>
    <row r="75" spans="1:32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54"/>
      <c r="DX75" s="54"/>
      <c r="DY75" s="54"/>
      <c r="DZ75" s="54"/>
      <c r="EA75" s="54"/>
      <c r="EB75" s="54"/>
      <c r="EC75" s="54"/>
      <c r="ED75" s="54"/>
      <c r="EE75" s="54"/>
      <c r="EF75" s="2"/>
      <c r="EG75" s="2"/>
      <c r="EH75" s="2"/>
      <c r="EI75" s="2"/>
      <c r="EJ75" s="2"/>
      <c r="EK75" s="2"/>
      <c r="EL75" s="2"/>
      <c r="EM75" s="54"/>
      <c r="EN75" s="54"/>
      <c r="EO75" s="54"/>
      <c r="EP75" s="54"/>
      <c r="EQ75" s="54"/>
      <c r="ER75" s="54"/>
      <c r="ES75" s="54"/>
      <c r="ET75" s="54"/>
      <c r="EU75" s="2"/>
      <c r="EV75" s="2"/>
      <c r="EW75" s="54"/>
      <c r="EX75" s="54"/>
      <c r="EY75" s="54"/>
      <c r="EZ75" s="54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</row>
    <row r="76" spans="1:32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54"/>
      <c r="DX76" s="54"/>
      <c r="DY76" s="54"/>
      <c r="DZ76" s="54"/>
      <c r="EA76" s="54"/>
      <c r="EB76" s="54"/>
      <c r="EC76" s="54"/>
      <c r="ED76" s="54"/>
      <c r="EE76" s="54"/>
      <c r="EF76" s="2"/>
      <c r="EG76" s="2"/>
      <c r="EH76" s="2"/>
      <c r="EI76" s="2"/>
      <c r="EJ76" s="2"/>
      <c r="EK76" s="2"/>
      <c r="EL76" s="2"/>
      <c r="EM76" s="54"/>
      <c r="EN76" s="54"/>
      <c r="EO76" s="54"/>
      <c r="EP76" s="54"/>
      <c r="EQ76" s="54"/>
      <c r="ER76" s="54"/>
      <c r="ES76" s="54"/>
      <c r="ET76" s="54"/>
      <c r="EU76" s="2"/>
      <c r="EV76" s="2"/>
      <c r="EW76" s="54"/>
      <c r="EX76" s="54"/>
      <c r="EY76" s="54"/>
      <c r="EZ76" s="54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</row>
    <row r="77" spans="1:32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54"/>
      <c r="DX77" s="54"/>
      <c r="DY77" s="54"/>
      <c r="DZ77" s="54"/>
      <c r="EA77" s="54"/>
      <c r="EB77" s="54"/>
      <c r="EC77" s="54"/>
      <c r="ED77" s="54"/>
      <c r="EE77" s="54"/>
      <c r="EF77" s="2"/>
      <c r="EG77" s="2"/>
      <c r="EH77" s="2"/>
      <c r="EI77" s="2"/>
      <c r="EJ77" s="2"/>
      <c r="EK77" s="2"/>
      <c r="EL77" s="2"/>
      <c r="EM77" s="54"/>
      <c r="EN77" s="54"/>
      <c r="EO77" s="54"/>
      <c r="EP77" s="54"/>
      <c r="EQ77" s="54"/>
      <c r="ER77" s="54"/>
      <c r="ES77" s="54"/>
      <c r="ET77" s="54"/>
      <c r="EU77" s="2"/>
      <c r="EV77" s="2"/>
      <c r="EW77" s="54"/>
      <c r="EX77" s="54"/>
      <c r="EY77" s="54"/>
      <c r="EZ77" s="54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</row>
    <row r="78" spans="1:32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54"/>
      <c r="DX78" s="54"/>
      <c r="DY78" s="54"/>
      <c r="DZ78" s="54"/>
      <c r="EA78" s="54"/>
      <c r="EB78" s="54"/>
      <c r="EC78" s="54"/>
      <c r="ED78" s="54"/>
      <c r="EE78" s="54"/>
      <c r="EF78" s="2"/>
      <c r="EG78" s="2"/>
      <c r="EH78" s="2"/>
      <c r="EI78" s="2"/>
      <c r="EJ78" s="2"/>
      <c r="EK78" s="2"/>
      <c r="EL78" s="2"/>
      <c r="EM78" s="54"/>
      <c r="EN78" s="54"/>
      <c r="EO78" s="54"/>
      <c r="EP78" s="54"/>
      <c r="EQ78" s="54"/>
      <c r="ER78" s="54"/>
      <c r="ES78" s="54"/>
      <c r="ET78" s="54"/>
      <c r="EU78" s="2"/>
      <c r="EV78" s="2"/>
      <c r="EW78" s="54"/>
      <c r="EX78" s="54"/>
      <c r="EY78" s="54"/>
      <c r="EZ78" s="54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</row>
    <row r="79" spans="1:32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54"/>
      <c r="DX79" s="54"/>
      <c r="DY79" s="54"/>
      <c r="DZ79" s="54"/>
      <c r="EA79" s="54"/>
      <c r="EB79" s="54"/>
      <c r="EC79" s="54"/>
      <c r="ED79" s="54"/>
      <c r="EE79" s="54"/>
      <c r="EF79" s="2"/>
      <c r="EG79" s="2"/>
      <c r="EH79" s="2"/>
      <c r="EI79" s="2"/>
      <c r="EJ79" s="2"/>
      <c r="EK79" s="2"/>
      <c r="EL79" s="2"/>
      <c r="EM79" s="54"/>
      <c r="EN79" s="54"/>
      <c r="EO79" s="54"/>
      <c r="EP79" s="54"/>
      <c r="EQ79" s="54"/>
      <c r="ER79" s="54"/>
      <c r="ES79" s="54"/>
      <c r="ET79" s="54"/>
      <c r="EU79" s="2"/>
      <c r="EV79" s="2"/>
      <c r="EW79" s="54"/>
      <c r="EX79" s="54"/>
      <c r="EY79" s="54"/>
      <c r="EZ79" s="54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</row>
    <row r="80" spans="1:32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54"/>
      <c r="DX80" s="54"/>
      <c r="DY80" s="54"/>
      <c r="DZ80" s="54"/>
      <c r="EA80" s="54"/>
      <c r="EB80" s="54"/>
      <c r="EC80" s="54"/>
      <c r="ED80" s="54"/>
      <c r="EE80" s="54"/>
      <c r="EF80" s="2"/>
      <c r="EG80" s="2"/>
      <c r="EH80" s="2"/>
      <c r="EI80" s="2"/>
      <c r="EJ80" s="2"/>
      <c r="EK80" s="2"/>
      <c r="EL80" s="2"/>
      <c r="EM80" s="54"/>
      <c r="EN80" s="54"/>
      <c r="EO80" s="54"/>
      <c r="EP80" s="54"/>
      <c r="EQ80" s="54"/>
      <c r="ER80" s="54"/>
      <c r="ES80" s="54"/>
      <c r="ET80" s="54"/>
      <c r="EU80" s="2"/>
      <c r="EV80" s="2"/>
      <c r="EW80" s="54"/>
      <c r="EX80" s="54"/>
      <c r="EY80" s="54"/>
      <c r="EZ80" s="54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</row>
    <row r="81" spans="1:32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54"/>
      <c r="DX81" s="54"/>
      <c r="DY81" s="54"/>
      <c r="DZ81" s="54"/>
      <c r="EA81" s="54"/>
      <c r="EB81" s="54"/>
      <c r="EC81" s="54"/>
      <c r="ED81" s="54"/>
      <c r="EE81" s="54"/>
      <c r="EF81" s="2"/>
      <c r="EG81" s="2"/>
      <c r="EH81" s="2"/>
      <c r="EI81" s="2"/>
      <c r="EJ81" s="2"/>
      <c r="EK81" s="2"/>
      <c r="EL81" s="2"/>
      <c r="EM81" s="54"/>
      <c r="EN81" s="54"/>
      <c r="EO81" s="54"/>
      <c r="EP81" s="54"/>
      <c r="EQ81" s="54"/>
      <c r="ER81" s="54"/>
      <c r="ES81" s="54"/>
      <c r="ET81" s="54"/>
      <c r="EU81" s="2"/>
      <c r="EV81" s="2"/>
      <c r="EW81" s="54"/>
      <c r="EX81" s="54"/>
      <c r="EY81" s="54"/>
      <c r="EZ81" s="54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</row>
    <row r="82" spans="1:32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54"/>
      <c r="DX82" s="54"/>
      <c r="DY82" s="54"/>
      <c r="DZ82" s="54"/>
      <c r="EA82" s="54"/>
      <c r="EB82" s="54"/>
      <c r="EC82" s="54"/>
      <c r="ED82" s="54"/>
      <c r="EE82" s="54"/>
      <c r="EF82" s="2"/>
      <c r="EG82" s="2"/>
      <c r="EH82" s="2"/>
      <c r="EI82" s="2"/>
      <c r="EJ82" s="2"/>
      <c r="EK82" s="2"/>
      <c r="EL82" s="2"/>
      <c r="EM82" s="54"/>
      <c r="EN82" s="54"/>
      <c r="EO82" s="54"/>
      <c r="EP82" s="54"/>
      <c r="EQ82" s="54"/>
      <c r="ER82" s="54"/>
      <c r="ES82" s="54"/>
      <c r="ET82" s="54"/>
      <c r="EU82" s="2"/>
      <c r="EV82" s="2"/>
      <c r="EW82" s="54"/>
      <c r="EX82" s="54"/>
      <c r="EY82" s="54"/>
      <c r="EZ82" s="54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</row>
    <row r="83" spans="1:32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54"/>
      <c r="DX83" s="54"/>
      <c r="DY83" s="54"/>
      <c r="DZ83" s="54"/>
      <c r="EA83" s="54"/>
      <c r="EB83" s="54"/>
      <c r="EC83" s="54"/>
      <c r="ED83" s="54"/>
      <c r="EE83" s="54"/>
      <c r="EF83" s="2"/>
      <c r="EG83" s="2"/>
      <c r="EH83" s="2"/>
      <c r="EI83" s="2"/>
      <c r="EJ83" s="2"/>
      <c r="EK83" s="2"/>
      <c r="EL83" s="2"/>
      <c r="EM83" s="54"/>
      <c r="EN83" s="54"/>
      <c r="EO83" s="54"/>
      <c r="EP83" s="54"/>
      <c r="EQ83" s="54"/>
      <c r="ER83" s="54"/>
      <c r="ES83" s="54"/>
      <c r="ET83" s="54"/>
      <c r="EU83" s="2"/>
      <c r="EV83" s="2"/>
      <c r="EW83" s="54"/>
      <c r="EX83" s="54"/>
      <c r="EY83" s="54"/>
      <c r="EZ83" s="54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</row>
    <row r="84" spans="1:32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54"/>
      <c r="DX84" s="54"/>
      <c r="DY84" s="54"/>
      <c r="DZ84" s="54"/>
      <c r="EA84" s="54"/>
      <c r="EB84" s="54"/>
      <c r="EC84" s="54"/>
      <c r="ED84" s="54"/>
      <c r="EE84" s="54"/>
      <c r="EF84" s="2"/>
      <c r="EG84" s="2"/>
      <c r="EH84" s="2"/>
      <c r="EI84" s="2"/>
      <c r="EJ84" s="2"/>
      <c r="EK84" s="2"/>
      <c r="EL84" s="2"/>
      <c r="EM84" s="54"/>
      <c r="EN84" s="54"/>
      <c r="EO84" s="54"/>
      <c r="EP84" s="54"/>
      <c r="EQ84" s="54"/>
      <c r="ER84" s="54"/>
      <c r="ES84" s="54"/>
      <c r="ET84" s="54"/>
      <c r="EU84" s="2"/>
      <c r="EV84" s="2"/>
      <c r="EW84" s="54"/>
      <c r="EX84" s="54"/>
      <c r="EY84" s="54"/>
      <c r="EZ84" s="54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</row>
    <row r="85" spans="1:32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54"/>
      <c r="DX85" s="54"/>
      <c r="DY85" s="54"/>
      <c r="DZ85" s="54"/>
      <c r="EA85" s="54"/>
      <c r="EB85" s="54"/>
      <c r="EC85" s="54"/>
      <c r="ED85" s="54"/>
      <c r="EE85" s="54"/>
      <c r="EF85" s="2"/>
      <c r="EG85" s="2"/>
      <c r="EH85" s="2"/>
      <c r="EI85" s="2"/>
      <c r="EJ85" s="2"/>
      <c r="EK85" s="2"/>
      <c r="EL85" s="2"/>
      <c r="EM85" s="54"/>
      <c r="EN85" s="54"/>
      <c r="EO85" s="54"/>
      <c r="EP85" s="54"/>
      <c r="EQ85" s="54"/>
      <c r="ER85" s="54"/>
      <c r="ES85" s="54"/>
      <c r="ET85" s="54"/>
      <c r="EU85" s="2"/>
      <c r="EV85" s="2"/>
      <c r="EW85" s="54"/>
      <c r="EX85" s="54"/>
      <c r="EY85" s="54"/>
      <c r="EZ85" s="54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</row>
    <row r="86" spans="1:32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54"/>
      <c r="DX86" s="54"/>
      <c r="DY86" s="54"/>
      <c r="DZ86" s="54"/>
      <c r="EA86" s="54"/>
      <c r="EB86" s="54"/>
      <c r="EC86" s="54"/>
      <c r="ED86" s="54"/>
      <c r="EE86" s="54"/>
      <c r="EF86" s="2"/>
      <c r="EG86" s="2"/>
      <c r="EH86" s="2"/>
      <c r="EI86" s="2"/>
      <c r="EJ86" s="2"/>
      <c r="EK86" s="2"/>
      <c r="EL86" s="2"/>
      <c r="EM86" s="54"/>
      <c r="EN86" s="54"/>
      <c r="EO86" s="54"/>
      <c r="EP86" s="54"/>
      <c r="EQ86" s="54"/>
      <c r="ER86" s="54"/>
      <c r="ES86" s="54"/>
      <c r="ET86" s="54"/>
      <c r="EU86" s="2"/>
      <c r="EV86" s="2"/>
      <c r="EW86" s="54"/>
      <c r="EX86" s="54"/>
      <c r="EY86" s="54"/>
      <c r="EZ86" s="54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</row>
    <row r="87" spans="1:32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54"/>
      <c r="DX87" s="54"/>
      <c r="DY87" s="54"/>
      <c r="DZ87" s="54"/>
      <c r="EA87" s="54"/>
      <c r="EB87" s="54"/>
      <c r="EC87" s="54"/>
      <c r="ED87" s="54"/>
      <c r="EE87" s="54"/>
      <c r="EF87" s="2"/>
      <c r="EG87" s="2"/>
      <c r="EH87" s="2"/>
      <c r="EI87" s="2"/>
      <c r="EJ87" s="2"/>
      <c r="EK87" s="2"/>
      <c r="EL87" s="2"/>
      <c r="EM87" s="54"/>
      <c r="EN87" s="54"/>
      <c r="EO87" s="54"/>
      <c r="EP87" s="54"/>
      <c r="EQ87" s="54"/>
      <c r="ER87" s="54"/>
      <c r="ES87" s="54"/>
      <c r="ET87" s="54"/>
      <c r="EU87" s="2"/>
      <c r="EV87" s="2"/>
      <c r="EW87" s="54"/>
      <c r="EX87" s="54"/>
      <c r="EY87" s="54"/>
      <c r="EZ87" s="54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</row>
    <row r="88" spans="1:32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54"/>
      <c r="DX88" s="54"/>
      <c r="DY88" s="54"/>
      <c r="DZ88" s="54"/>
      <c r="EA88" s="54"/>
      <c r="EB88" s="54"/>
      <c r="EC88" s="54"/>
      <c r="ED88" s="54"/>
      <c r="EE88" s="54"/>
      <c r="EF88" s="2"/>
      <c r="EG88" s="2"/>
      <c r="EH88" s="2"/>
      <c r="EI88" s="2"/>
      <c r="EJ88" s="2"/>
      <c r="EK88" s="2"/>
      <c r="EL88" s="2"/>
      <c r="EM88" s="54"/>
      <c r="EN88" s="54"/>
      <c r="EO88" s="54"/>
      <c r="EP88" s="54"/>
      <c r="EQ88" s="54"/>
      <c r="ER88" s="54"/>
      <c r="ES88" s="54"/>
      <c r="ET88" s="54"/>
      <c r="EU88" s="2"/>
      <c r="EV88" s="2"/>
      <c r="EW88" s="54"/>
      <c r="EX88" s="54"/>
      <c r="EY88" s="54"/>
      <c r="EZ88" s="54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</row>
    <row r="89" spans="1:32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54"/>
      <c r="DX89" s="54"/>
      <c r="DY89" s="54"/>
      <c r="DZ89" s="54"/>
      <c r="EA89" s="54"/>
      <c r="EB89" s="54"/>
      <c r="EC89" s="54"/>
      <c r="ED89" s="54"/>
      <c r="EE89" s="54"/>
      <c r="EF89" s="2"/>
      <c r="EG89" s="2"/>
      <c r="EH89" s="2"/>
      <c r="EI89" s="2"/>
      <c r="EJ89" s="2"/>
      <c r="EK89" s="2"/>
      <c r="EL89" s="2"/>
      <c r="EM89" s="54"/>
      <c r="EN89" s="54"/>
      <c r="EO89" s="54"/>
      <c r="EP89" s="54"/>
      <c r="EQ89" s="54"/>
      <c r="ER89" s="54"/>
      <c r="ES89" s="54"/>
      <c r="ET89" s="54"/>
      <c r="EU89" s="2"/>
      <c r="EV89" s="2"/>
      <c r="EW89" s="54"/>
      <c r="EX89" s="54"/>
      <c r="EY89" s="54"/>
      <c r="EZ89" s="54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</row>
    <row r="90" spans="1:32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54"/>
      <c r="DX90" s="54"/>
      <c r="DY90" s="54"/>
      <c r="DZ90" s="54"/>
      <c r="EA90" s="54"/>
      <c r="EB90" s="54"/>
      <c r="EC90" s="54"/>
      <c r="ED90" s="54"/>
      <c r="EE90" s="54"/>
      <c r="EF90" s="2"/>
      <c r="EG90" s="2"/>
      <c r="EH90" s="2"/>
      <c r="EI90" s="2"/>
      <c r="EJ90" s="2"/>
      <c r="EK90" s="2"/>
      <c r="EL90" s="2"/>
      <c r="EM90" s="54"/>
      <c r="EN90" s="54"/>
      <c r="EO90" s="54"/>
      <c r="EP90" s="54"/>
      <c r="EQ90" s="54"/>
      <c r="ER90" s="54"/>
      <c r="ES90" s="54"/>
      <c r="ET90" s="54"/>
      <c r="EU90" s="2"/>
      <c r="EV90" s="2"/>
      <c r="EW90" s="54"/>
      <c r="EX90" s="54"/>
      <c r="EY90" s="54"/>
      <c r="EZ90" s="54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</row>
    <row r="91" spans="1:32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54"/>
      <c r="DX91" s="54"/>
      <c r="DY91" s="54"/>
      <c r="DZ91" s="54"/>
      <c r="EA91" s="54"/>
      <c r="EB91" s="54"/>
      <c r="EC91" s="54"/>
      <c r="ED91" s="54"/>
      <c r="EE91" s="54"/>
      <c r="EF91" s="2"/>
      <c r="EG91" s="2"/>
      <c r="EH91" s="2"/>
      <c r="EI91" s="2"/>
      <c r="EJ91" s="2"/>
      <c r="EK91" s="2"/>
      <c r="EL91" s="2"/>
      <c r="EM91" s="54"/>
      <c r="EN91" s="54"/>
      <c r="EO91" s="54"/>
      <c r="EP91" s="54"/>
      <c r="EQ91" s="54"/>
      <c r="ER91" s="54"/>
      <c r="ES91" s="54"/>
      <c r="ET91" s="54"/>
      <c r="EU91" s="2"/>
      <c r="EV91" s="2"/>
      <c r="EW91" s="54"/>
      <c r="EX91" s="54"/>
      <c r="EY91" s="54"/>
      <c r="EZ91" s="54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</row>
    <row r="92" spans="1:32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54"/>
      <c r="DX92" s="54"/>
      <c r="DY92" s="54"/>
      <c r="DZ92" s="54"/>
      <c r="EA92" s="54"/>
      <c r="EB92" s="54"/>
      <c r="EC92" s="54"/>
      <c r="ED92" s="54"/>
      <c r="EE92" s="54"/>
      <c r="EF92" s="2"/>
      <c r="EG92" s="2"/>
      <c r="EH92" s="2"/>
      <c r="EI92" s="2"/>
      <c r="EJ92" s="2"/>
      <c r="EK92" s="2"/>
      <c r="EL92" s="2"/>
      <c r="EM92" s="54"/>
      <c r="EN92" s="54"/>
      <c r="EO92" s="54"/>
      <c r="EP92" s="54"/>
      <c r="EQ92" s="54"/>
      <c r="ER92" s="54"/>
      <c r="ES92" s="54"/>
      <c r="ET92" s="54"/>
      <c r="EU92" s="2"/>
      <c r="EV92" s="2"/>
      <c r="EW92" s="54"/>
      <c r="EX92" s="54"/>
      <c r="EY92" s="54"/>
      <c r="EZ92" s="54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</row>
    <row r="93" spans="1:32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54"/>
      <c r="DX93" s="54"/>
      <c r="DY93" s="54"/>
      <c r="DZ93" s="54"/>
      <c r="EA93" s="54"/>
      <c r="EB93" s="54"/>
      <c r="EC93" s="54"/>
      <c r="ED93" s="54"/>
      <c r="EE93" s="54"/>
      <c r="EF93" s="2"/>
      <c r="EG93" s="2"/>
      <c r="EH93" s="2"/>
      <c r="EI93" s="2"/>
      <c r="EJ93" s="2"/>
      <c r="EK93" s="2"/>
      <c r="EL93" s="2"/>
      <c r="EM93" s="54"/>
      <c r="EN93" s="54"/>
      <c r="EO93" s="54"/>
      <c r="EP93" s="54"/>
      <c r="EQ93" s="54"/>
      <c r="ER93" s="54"/>
      <c r="ES93" s="54"/>
      <c r="ET93" s="54"/>
      <c r="EU93" s="2"/>
      <c r="EV93" s="2"/>
      <c r="EW93" s="54"/>
      <c r="EX93" s="54"/>
      <c r="EY93" s="54"/>
      <c r="EZ93" s="54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</row>
    <row r="94" spans="1:32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54"/>
      <c r="DX94" s="54"/>
      <c r="DY94" s="54"/>
      <c r="DZ94" s="54"/>
      <c r="EA94" s="54"/>
      <c r="EB94" s="54"/>
      <c r="EC94" s="54"/>
      <c r="ED94" s="54"/>
      <c r="EE94" s="54"/>
      <c r="EF94" s="2"/>
      <c r="EG94" s="2"/>
      <c r="EH94" s="2"/>
      <c r="EI94" s="2"/>
      <c r="EJ94" s="2"/>
      <c r="EK94" s="2"/>
      <c r="EL94" s="2"/>
      <c r="EM94" s="54"/>
      <c r="EN94" s="54"/>
      <c r="EO94" s="54"/>
      <c r="EP94" s="54"/>
      <c r="EQ94" s="54"/>
      <c r="ER94" s="54"/>
      <c r="ES94" s="54"/>
      <c r="ET94" s="54"/>
      <c r="EU94" s="2"/>
      <c r="EV94" s="2"/>
      <c r="EW94" s="54"/>
      <c r="EX94" s="54"/>
      <c r="EY94" s="54"/>
      <c r="EZ94" s="54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</row>
    <row r="95" spans="1:32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54"/>
      <c r="DX95" s="54"/>
      <c r="DY95" s="54"/>
      <c r="DZ95" s="54"/>
      <c r="EA95" s="54"/>
      <c r="EB95" s="54"/>
      <c r="EC95" s="54"/>
      <c r="ED95" s="54"/>
      <c r="EE95" s="54"/>
      <c r="EF95" s="2"/>
      <c r="EG95" s="2"/>
      <c r="EH95" s="2"/>
      <c r="EI95" s="2"/>
      <c r="EJ95" s="2"/>
      <c r="EK95" s="2"/>
      <c r="EL95" s="2"/>
      <c r="EM95" s="54"/>
      <c r="EN95" s="54"/>
      <c r="EO95" s="54"/>
      <c r="EP95" s="54"/>
      <c r="EQ95" s="54"/>
      <c r="ER95" s="54"/>
      <c r="ES95" s="54"/>
      <c r="ET95" s="54"/>
      <c r="EU95" s="2"/>
      <c r="EV95" s="2"/>
      <c r="EW95" s="54"/>
      <c r="EX95" s="54"/>
      <c r="EY95" s="54"/>
      <c r="EZ95" s="54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</row>
    <row r="96" spans="1:32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54"/>
      <c r="DX96" s="54"/>
      <c r="DY96" s="54"/>
      <c r="DZ96" s="54"/>
      <c r="EA96" s="54"/>
      <c r="EB96" s="54"/>
      <c r="EC96" s="54"/>
      <c r="ED96" s="54"/>
      <c r="EE96" s="54"/>
      <c r="EF96" s="2"/>
      <c r="EG96" s="2"/>
      <c r="EH96" s="2"/>
      <c r="EI96" s="2"/>
      <c r="EJ96" s="2"/>
      <c r="EK96" s="2"/>
      <c r="EL96" s="2"/>
      <c r="EM96" s="54"/>
      <c r="EN96" s="54"/>
      <c r="EO96" s="54"/>
      <c r="EP96" s="54"/>
      <c r="EQ96" s="54"/>
      <c r="ER96" s="54"/>
      <c r="ES96" s="54"/>
      <c r="ET96" s="54"/>
      <c r="EU96" s="2"/>
      <c r="EV96" s="2"/>
      <c r="EW96" s="54"/>
      <c r="EX96" s="54"/>
      <c r="EY96" s="54"/>
      <c r="EZ96" s="54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</row>
    <row r="97" spans="1:32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54"/>
      <c r="DX97" s="54"/>
      <c r="DY97" s="54"/>
      <c r="DZ97" s="54"/>
      <c r="EA97" s="54"/>
      <c r="EB97" s="54"/>
      <c r="EC97" s="54"/>
      <c r="ED97" s="54"/>
      <c r="EE97" s="54"/>
      <c r="EF97" s="2"/>
      <c r="EG97" s="2"/>
      <c r="EH97" s="2"/>
      <c r="EI97" s="2"/>
      <c r="EJ97" s="2"/>
      <c r="EK97" s="2"/>
      <c r="EL97" s="2"/>
      <c r="EM97" s="54"/>
      <c r="EN97" s="54"/>
      <c r="EO97" s="54"/>
      <c r="EP97" s="54"/>
      <c r="EQ97" s="54"/>
      <c r="ER97" s="54"/>
      <c r="ES97" s="54"/>
      <c r="ET97" s="54"/>
      <c r="EU97" s="2"/>
      <c r="EV97" s="2"/>
      <c r="EW97" s="54"/>
      <c r="EX97" s="54"/>
      <c r="EY97" s="54"/>
      <c r="EZ97" s="54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</row>
    <row r="98" spans="1:32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54"/>
      <c r="DX98" s="54"/>
      <c r="DY98" s="54"/>
      <c r="DZ98" s="54"/>
      <c r="EA98" s="54"/>
      <c r="EB98" s="54"/>
      <c r="EC98" s="54"/>
      <c r="ED98" s="54"/>
      <c r="EE98" s="54"/>
      <c r="EF98" s="2"/>
      <c r="EG98" s="2"/>
      <c r="EH98" s="2"/>
      <c r="EI98" s="2"/>
      <c r="EJ98" s="2"/>
      <c r="EK98" s="2"/>
      <c r="EL98" s="2"/>
      <c r="EM98" s="54"/>
      <c r="EN98" s="54"/>
      <c r="EO98" s="54"/>
      <c r="EP98" s="54"/>
      <c r="EQ98" s="54"/>
      <c r="ER98" s="54"/>
      <c r="ES98" s="54"/>
      <c r="ET98" s="54"/>
      <c r="EU98" s="2"/>
      <c r="EV98" s="2"/>
      <c r="EW98" s="54"/>
      <c r="EX98" s="54"/>
      <c r="EY98" s="54"/>
      <c r="EZ98" s="54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</row>
    <row r="99" spans="1:32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54"/>
      <c r="DX99" s="54"/>
      <c r="DY99" s="54"/>
      <c r="DZ99" s="54"/>
      <c r="EA99" s="54"/>
      <c r="EB99" s="54"/>
      <c r="EC99" s="54"/>
      <c r="ED99" s="54"/>
      <c r="EE99" s="54"/>
      <c r="EF99" s="2"/>
      <c r="EG99" s="2"/>
      <c r="EH99" s="2"/>
      <c r="EI99" s="2"/>
      <c r="EJ99" s="2"/>
      <c r="EK99" s="2"/>
      <c r="EL99" s="2"/>
      <c r="EM99" s="54"/>
      <c r="EN99" s="54"/>
      <c r="EO99" s="54"/>
      <c r="EP99" s="54"/>
      <c r="EQ99" s="54"/>
      <c r="ER99" s="54"/>
      <c r="ES99" s="54"/>
      <c r="ET99" s="54"/>
      <c r="EU99" s="2"/>
      <c r="EV99" s="2"/>
      <c r="EW99" s="54"/>
      <c r="EX99" s="54"/>
      <c r="EY99" s="54"/>
      <c r="EZ99" s="54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</row>
    <row r="100" spans="1:32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54"/>
      <c r="DX100" s="54"/>
      <c r="DY100" s="54"/>
      <c r="DZ100" s="54"/>
      <c r="EA100" s="54"/>
      <c r="EB100" s="54"/>
      <c r="EC100" s="54"/>
      <c r="ED100" s="54"/>
      <c r="EE100" s="54"/>
      <c r="EF100" s="2"/>
      <c r="EG100" s="2"/>
      <c r="EH100" s="2"/>
      <c r="EI100" s="2"/>
      <c r="EJ100" s="2"/>
      <c r="EK100" s="2"/>
      <c r="EL100" s="2"/>
      <c r="EM100" s="54"/>
      <c r="EN100" s="54"/>
      <c r="EO100" s="54"/>
      <c r="EP100" s="54"/>
      <c r="EQ100" s="54"/>
      <c r="ER100" s="54"/>
      <c r="ES100" s="54"/>
      <c r="ET100" s="54"/>
      <c r="EU100" s="2"/>
      <c r="EV100" s="2"/>
      <c r="EW100" s="54"/>
      <c r="EX100" s="54"/>
      <c r="EY100" s="54"/>
      <c r="EZ100" s="54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</row>
    <row r="101" spans="1:32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54"/>
      <c r="DX101" s="54"/>
      <c r="DY101" s="54"/>
      <c r="DZ101" s="54"/>
      <c r="EA101" s="54"/>
      <c r="EB101" s="54"/>
      <c r="EC101" s="54"/>
      <c r="ED101" s="54"/>
      <c r="EE101" s="54"/>
      <c r="EF101" s="2"/>
      <c r="EG101" s="2"/>
      <c r="EH101" s="2"/>
      <c r="EI101" s="2"/>
      <c r="EJ101" s="2"/>
      <c r="EK101" s="2"/>
      <c r="EL101" s="2"/>
      <c r="EM101" s="54"/>
      <c r="EN101" s="54"/>
      <c r="EO101" s="54"/>
      <c r="EP101" s="54"/>
      <c r="EQ101" s="54"/>
      <c r="ER101" s="54"/>
      <c r="ES101" s="54"/>
      <c r="ET101" s="54"/>
      <c r="EU101" s="2"/>
      <c r="EV101" s="2"/>
      <c r="EW101" s="54"/>
      <c r="EX101" s="54"/>
      <c r="EY101" s="54"/>
      <c r="EZ101" s="54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</row>
    <row r="102" spans="1:32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54"/>
      <c r="DX102" s="54"/>
      <c r="DY102" s="54"/>
      <c r="DZ102" s="54"/>
      <c r="EA102" s="54"/>
      <c r="EB102" s="54"/>
      <c r="EC102" s="54"/>
      <c r="ED102" s="54"/>
      <c r="EE102" s="54"/>
      <c r="EF102" s="2"/>
      <c r="EG102" s="2"/>
      <c r="EH102" s="2"/>
      <c r="EI102" s="2"/>
      <c r="EJ102" s="2"/>
      <c r="EK102" s="2"/>
      <c r="EL102" s="2"/>
      <c r="EM102" s="54"/>
      <c r="EN102" s="54"/>
      <c r="EO102" s="54"/>
      <c r="EP102" s="54"/>
      <c r="EQ102" s="54"/>
      <c r="ER102" s="54"/>
      <c r="ES102" s="54"/>
      <c r="ET102" s="54"/>
      <c r="EU102" s="2"/>
      <c r="EV102" s="2"/>
      <c r="EW102" s="54"/>
      <c r="EX102" s="54"/>
      <c r="EY102" s="54"/>
      <c r="EZ102" s="54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</row>
    <row r="103" spans="1:32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54"/>
      <c r="DX103" s="54"/>
      <c r="DY103" s="54"/>
      <c r="DZ103" s="54"/>
      <c r="EA103" s="54"/>
      <c r="EB103" s="54"/>
      <c r="EC103" s="54"/>
      <c r="ED103" s="54"/>
      <c r="EE103" s="54"/>
      <c r="EF103" s="2"/>
      <c r="EG103" s="2"/>
      <c r="EH103" s="2"/>
      <c r="EI103" s="2"/>
      <c r="EJ103" s="2"/>
      <c r="EK103" s="2"/>
      <c r="EL103" s="2"/>
      <c r="EM103" s="54"/>
      <c r="EN103" s="54"/>
      <c r="EO103" s="54"/>
      <c r="EP103" s="54"/>
      <c r="EQ103" s="54"/>
      <c r="ER103" s="54"/>
      <c r="ES103" s="54"/>
      <c r="ET103" s="54"/>
      <c r="EU103" s="2"/>
      <c r="EV103" s="2"/>
      <c r="EW103" s="54"/>
      <c r="EX103" s="54"/>
      <c r="EY103" s="54"/>
      <c r="EZ103" s="54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</row>
    <row r="104" spans="1:32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54"/>
      <c r="DX104" s="54"/>
      <c r="DY104" s="54"/>
      <c r="DZ104" s="54"/>
      <c r="EA104" s="54"/>
      <c r="EB104" s="54"/>
      <c r="EC104" s="54"/>
      <c r="ED104" s="54"/>
      <c r="EE104" s="54"/>
      <c r="EF104" s="2"/>
      <c r="EG104" s="2"/>
      <c r="EH104" s="2"/>
      <c r="EI104" s="2"/>
      <c r="EJ104" s="2"/>
      <c r="EK104" s="2"/>
      <c r="EL104" s="2"/>
      <c r="EM104" s="54"/>
      <c r="EN104" s="54"/>
      <c r="EO104" s="54"/>
      <c r="EP104" s="54"/>
      <c r="EQ104" s="54"/>
      <c r="ER104" s="54"/>
      <c r="ES104" s="54"/>
      <c r="ET104" s="54"/>
      <c r="EU104" s="2"/>
      <c r="EV104" s="2"/>
      <c r="EW104" s="54"/>
      <c r="EX104" s="54"/>
      <c r="EY104" s="54"/>
      <c r="EZ104" s="54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</row>
    <row r="105" spans="1:32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54"/>
      <c r="DX105" s="54"/>
      <c r="DY105" s="54"/>
      <c r="DZ105" s="54"/>
      <c r="EA105" s="54"/>
      <c r="EB105" s="54"/>
      <c r="EC105" s="54"/>
      <c r="ED105" s="54"/>
      <c r="EE105" s="54"/>
      <c r="EF105" s="2"/>
      <c r="EG105" s="2"/>
      <c r="EH105" s="2"/>
      <c r="EI105" s="2"/>
      <c r="EJ105" s="2"/>
      <c r="EK105" s="2"/>
      <c r="EL105" s="2"/>
      <c r="EM105" s="54"/>
      <c r="EN105" s="54"/>
      <c r="EO105" s="54"/>
      <c r="EP105" s="54"/>
      <c r="EQ105" s="54"/>
      <c r="ER105" s="54"/>
      <c r="ES105" s="54"/>
      <c r="ET105" s="54"/>
      <c r="EU105" s="2"/>
      <c r="EV105" s="2"/>
      <c r="EW105" s="54"/>
      <c r="EX105" s="54"/>
      <c r="EY105" s="54"/>
      <c r="EZ105" s="54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</row>
    <row r="106" spans="1:32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54"/>
      <c r="DX106" s="54"/>
      <c r="DY106" s="54"/>
      <c r="DZ106" s="54"/>
      <c r="EA106" s="54"/>
      <c r="EB106" s="54"/>
      <c r="EC106" s="54"/>
      <c r="ED106" s="54"/>
      <c r="EE106" s="54"/>
      <c r="EF106" s="2"/>
      <c r="EG106" s="2"/>
      <c r="EH106" s="2"/>
      <c r="EI106" s="2"/>
      <c r="EJ106" s="2"/>
      <c r="EK106" s="2"/>
      <c r="EL106" s="2"/>
      <c r="EM106" s="54"/>
      <c r="EN106" s="54"/>
      <c r="EO106" s="54"/>
      <c r="EP106" s="54"/>
      <c r="EQ106" s="54"/>
      <c r="ER106" s="54"/>
      <c r="ES106" s="54"/>
      <c r="ET106" s="54"/>
      <c r="EU106" s="2"/>
      <c r="EV106" s="2"/>
      <c r="EW106" s="54"/>
      <c r="EX106" s="54"/>
      <c r="EY106" s="54"/>
      <c r="EZ106" s="54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</row>
    <row r="107" spans="1:32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54"/>
      <c r="DX107" s="54"/>
      <c r="DY107" s="54"/>
      <c r="DZ107" s="54"/>
      <c r="EA107" s="54"/>
      <c r="EB107" s="54"/>
      <c r="EC107" s="54"/>
      <c r="ED107" s="54"/>
      <c r="EE107" s="54"/>
      <c r="EF107" s="2"/>
      <c r="EG107" s="2"/>
      <c r="EH107" s="2"/>
      <c r="EI107" s="2"/>
      <c r="EJ107" s="2"/>
      <c r="EK107" s="2"/>
      <c r="EL107" s="2"/>
      <c r="EM107" s="54"/>
      <c r="EN107" s="54"/>
      <c r="EO107" s="54"/>
      <c r="EP107" s="54"/>
      <c r="EQ107" s="54"/>
      <c r="ER107" s="54"/>
      <c r="ES107" s="54"/>
      <c r="ET107" s="54"/>
      <c r="EU107" s="2"/>
      <c r="EV107" s="2"/>
      <c r="EW107" s="54"/>
      <c r="EX107" s="54"/>
      <c r="EY107" s="54"/>
      <c r="EZ107" s="54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</row>
    <row r="108" spans="1:32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54"/>
      <c r="DX108" s="54"/>
      <c r="DY108" s="54"/>
      <c r="DZ108" s="54"/>
      <c r="EA108" s="54"/>
      <c r="EB108" s="54"/>
      <c r="EC108" s="54"/>
      <c r="ED108" s="54"/>
      <c r="EE108" s="54"/>
      <c r="EF108" s="2"/>
      <c r="EG108" s="2"/>
      <c r="EH108" s="2"/>
      <c r="EI108" s="2"/>
      <c r="EJ108" s="2"/>
      <c r="EK108" s="2"/>
      <c r="EL108" s="2"/>
      <c r="EM108" s="54"/>
      <c r="EN108" s="54"/>
      <c r="EO108" s="54"/>
      <c r="EP108" s="54"/>
      <c r="EQ108" s="54"/>
      <c r="ER108" s="54"/>
      <c r="ES108" s="54"/>
      <c r="ET108" s="54"/>
      <c r="EU108" s="2"/>
      <c r="EV108" s="2"/>
      <c r="EW108" s="54"/>
      <c r="EX108" s="54"/>
      <c r="EY108" s="54"/>
      <c r="EZ108" s="54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</row>
    <row r="109" spans="1:32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54"/>
      <c r="DX109" s="54"/>
      <c r="DY109" s="54"/>
      <c r="DZ109" s="54"/>
      <c r="EA109" s="54"/>
      <c r="EB109" s="54"/>
      <c r="EC109" s="54"/>
      <c r="ED109" s="54"/>
      <c r="EE109" s="54"/>
      <c r="EF109" s="2"/>
      <c r="EG109" s="2"/>
      <c r="EH109" s="2"/>
      <c r="EI109" s="2"/>
      <c r="EJ109" s="2"/>
      <c r="EK109" s="2"/>
      <c r="EL109" s="2"/>
      <c r="EM109" s="54"/>
      <c r="EN109" s="54"/>
      <c r="EO109" s="54"/>
      <c r="EP109" s="54"/>
      <c r="EQ109" s="54"/>
      <c r="ER109" s="54"/>
      <c r="ES109" s="54"/>
      <c r="ET109" s="54"/>
      <c r="EU109" s="2"/>
      <c r="EV109" s="2"/>
      <c r="EW109" s="54"/>
      <c r="EX109" s="54"/>
      <c r="EY109" s="54"/>
      <c r="EZ109" s="54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</row>
    <row r="110" spans="1:32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54"/>
      <c r="DX110" s="54"/>
      <c r="DY110" s="54"/>
      <c r="DZ110" s="54"/>
      <c r="EA110" s="54"/>
      <c r="EB110" s="54"/>
      <c r="EC110" s="54"/>
      <c r="ED110" s="54"/>
      <c r="EE110" s="54"/>
      <c r="EF110" s="2"/>
      <c r="EG110" s="2"/>
      <c r="EH110" s="2"/>
      <c r="EI110" s="2"/>
      <c r="EJ110" s="2"/>
      <c r="EK110" s="2"/>
      <c r="EL110" s="2"/>
      <c r="EM110" s="54"/>
      <c r="EN110" s="54"/>
      <c r="EO110" s="54"/>
      <c r="EP110" s="54"/>
      <c r="EQ110" s="54"/>
      <c r="ER110" s="54"/>
      <c r="ES110" s="54"/>
      <c r="ET110" s="54"/>
      <c r="EU110" s="2"/>
      <c r="EV110" s="2"/>
      <c r="EW110" s="54"/>
      <c r="EX110" s="54"/>
      <c r="EY110" s="54"/>
      <c r="EZ110" s="54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</row>
    <row r="111" spans="1:32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54"/>
      <c r="DX111" s="54"/>
      <c r="DY111" s="54"/>
      <c r="DZ111" s="54"/>
      <c r="EA111" s="54"/>
      <c r="EB111" s="54"/>
      <c r="EC111" s="54"/>
      <c r="ED111" s="54"/>
      <c r="EE111" s="54"/>
      <c r="EF111" s="2"/>
      <c r="EG111" s="2"/>
      <c r="EH111" s="2"/>
      <c r="EI111" s="2"/>
      <c r="EJ111" s="2"/>
      <c r="EK111" s="2"/>
      <c r="EL111" s="2"/>
      <c r="EM111" s="54"/>
      <c r="EN111" s="54"/>
      <c r="EO111" s="54"/>
      <c r="EP111" s="54"/>
      <c r="EQ111" s="54"/>
      <c r="ER111" s="54"/>
      <c r="ES111" s="54"/>
      <c r="ET111" s="54"/>
      <c r="EU111" s="2"/>
      <c r="EV111" s="2"/>
      <c r="EW111" s="54"/>
      <c r="EX111" s="54"/>
      <c r="EY111" s="54"/>
      <c r="EZ111" s="54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</row>
    <row r="112" spans="1:32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54"/>
      <c r="DX112" s="54"/>
      <c r="DY112" s="54"/>
      <c r="DZ112" s="54"/>
      <c r="EA112" s="54"/>
      <c r="EB112" s="54"/>
      <c r="EC112" s="54"/>
      <c r="ED112" s="54"/>
      <c r="EE112" s="54"/>
      <c r="EF112" s="2"/>
      <c r="EG112" s="2"/>
      <c r="EH112" s="2"/>
      <c r="EI112" s="2"/>
      <c r="EJ112" s="2"/>
      <c r="EK112" s="2"/>
      <c r="EL112" s="2"/>
      <c r="EM112" s="54"/>
      <c r="EN112" s="54"/>
      <c r="EO112" s="54"/>
      <c r="EP112" s="54"/>
      <c r="EQ112" s="54"/>
      <c r="ER112" s="54"/>
      <c r="ES112" s="54"/>
      <c r="ET112" s="54"/>
      <c r="EU112" s="2"/>
      <c r="EV112" s="2"/>
      <c r="EW112" s="54"/>
      <c r="EX112" s="54"/>
      <c r="EY112" s="54"/>
      <c r="EZ112" s="54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</row>
    <row r="113" spans="1:32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54"/>
      <c r="DX113" s="54"/>
      <c r="DY113" s="54"/>
      <c r="DZ113" s="54"/>
      <c r="EA113" s="54"/>
      <c r="EB113" s="54"/>
      <c r="EC113" s="54"/>
      <c r="ED113" s="54"/>
      <c r="EE113" s="54"/>
      <c r="EF113" s="2"/>
      <c r="EG113" s="2"/>
      <c r="EH113" s="2"/>
      <c r="EI113" s="2"/>
      <c r="EJ113" s="2"/>
      <c r="EK113" s="2"/>
      <c r="EL113" s="2"/>
      <c r="EM113" s="54"/>
      <c r="EN113" s="54"/>
      <c r="EO113" s="54"/>
      <c r="EP113" s="54"/>
      <c r="EQ113" s="54"/>
      <c r="ER113" s="54"/>
      <c r="ES113" s="54"/>
      <c r="ET113" s="54"/>
      <c r="EU113" s="2"/>
      <c r="EV113" s="2"/>
      <c r="EW113" s="54"/>
      <c r="EX113" s="54"/>
      <c r="EY113" s="54"/>
      <c r="EZ113" s="54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</row>
    <row r="114" spans="1:32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54"/>
      <c r="DX114" s="54"/>
      <c r="DY114" s="54"/>
      <c r="DZ114" s="54"/>
      <c r="EA114" s="54"/>
      <c r="EB114" s="54"/>
      <c r="EC114" s="54"/>
      <c r="ED114" s="54"/>
      <c r="EE114" s="54"/>
      <c r="EF114" s="2"/>
      <c r="EG114" s="2"/>
      <c r="EH114" s="2"/>
      <c r="EI114" s="2"/>
      <c r="EJ114" s="2"/>
      <c r="EK114" s="2"/>
      <c r="EL114" s="2"/>
      <c r="EM114" s="54"/>
      <c r="EN114" s="54"/>
      <c r="EO114" s="54"/>
      <c r="EP114" s="54"/>
      <c r="EQ114" s="54"/>
      <c r="ER114" s="54"/>
      <c r="ES114" s="54"/>
      <c r="ET114" s="54"/>
      <c r="EU114" s="2"/>
      <c r="EV114" s="2"/>
      <c r="EW114" s="54"/>
      <c r="EX114" s="54"/>
      <c r="EY114" s="54"/>
      <c r="EZ114" s="54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</row>
    <row r="115" spans="1:32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54"/>
      <c r="DX115" s="54"/>
      <c r="DY115" s="54"/>
      <c r="DZ115" s="54"/>
      <c r="EA115" s="54"/>
      <c r="EB115" s="54"/>
      <c r="EC115" s="54"/>
      <c r="ED115" s="54"/>
      <c r="EE115" s="54"/>
      <c r="EF115" s="2"/>
      <c r="EG115" s="2"/>
      <c r="EH115" s="2"/>
      <c r="EI115" s="2"/>
      <c r="EJ115" s="2"/>
      <c r="EK115" s="2"/>
      <c r="EL115" s="2"/>
      <c r="EM115" s="54"/>
      <c r="EN115" s="54"/>
      <c r="EO115" s="54"/>
      <c r="EP115" s="54"/>
      <c r="EQ115" s="54"/>
      <c r="ER115" s="54"/>
      <c r="ES115" s="54"/>
      <c r="ET115" s="54"/>
      <c r="EU115" s="2"/>
      <c r="EV115" s="2"/>
      <c r="EW115" s="54"/>
      <c r="EX115" s="54"/>
      <c r="EY115" s="54"/>
      <c r="EZ115" s="54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</row>
    <row r="116" spans="1:32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54"/>
      <c r="DX116" s="54"/>
      <c r="DY116" s="54"/>
      <c r="DZ116" s="54"/>
      <c r="EA116" s="54"/>
      <c r="EB116" s="54"/>
      <c r="EC116" s="54"/>
      <c r="ED116" s="54"/>
      <c r="EE116" s="54"/>
      <c r="EF116" s="2"/>
      <c r="EG116" s="2"/>
      <c r="EH116" s="2"/>
      <c r="EI116" s="2"/>
      <c r="EJ116" s="2"/>
      <c r="EK116" s="2"/>
      <c r="EL116" s="2"/>
      <c r="EM116" s="54"/>
      <c r="EN116" s="54"/>
      <c r="EO116" s="54"/>
      <c r="EP116" s="54"/>
      <c r="EQ116" s="54"/>
      <c r="ER116" s="54"/>
      <c r="ES116" s="54"/>
      <c r="ET116" s="54"/>
      <c r="EU116" s="2"/>
      <c r="EV116" s="2"/>
      <c r="EW116" s="54"/>
      <c r="EX116" s="54"/>
      <c r="EY116" s="54"/>
      <c r="EZ116" s="54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</row>
    <row r="117" spans="1:32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54"/>
      <c r="DX117" s="54"/>
      <c r="DY117" s="54"/>
      <c r="DZ117" s="54"/>
      <c r="EA117" s="54"/>
      <c r="EB117" s="54"/>
      <c r="EC117" s="54"/>
      <c r="ED117" s="54"/>
      <c r="EE117" s="54"/>
      <c r="EF117" s="2"/>
      <c r="EG117" s="2"/>
      <c r="EH117" s="2"/>
      <c r="EI117" s="2"/>
      <c r="EJ117" s="2"/>
      <c r="EK117" s="2"/>
      <c r="EL117" s="2"/>
      <c r="EM117" s="54"/>
      <c r="EN117" s="54"/>
      <c r="EO117" s="54"/>
      <c r="EP117" s="54"/>
      <c r="EQ117" s="54"/>
      <c r="ER117" s="54"/>
      <c r="ES117" s="54"/>
      <c r="ET117" s="54"/>
      <c r="EU117" s="2"/>
      <c r="EV117" s="2"/>
      <c r="EW117" s="54"/>
      <c r="EX117" s="54"/>
      <c r="EY117" s="54"/>
      <c r="EZ117" s="54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</row>
    <row r="118" spans="1:32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54"/>
      <c r="DX118" s="54"/>
      <c r="DY118" s="54"/>
      <c r="DZ118" s="54"/>
      <c r="EA118" s="54"/>
      <c r="EB118" s="54"/>
      <c r="EC118" s="54"/>
      <c r="ED118" s="54"/>
      <c r="EE118" s="54"/>
      <c r="EF118" s="2"/>
      <c r="EG118" s="2"/>
      <c r="EH118" s="2"/>
      <c r="EI118" s="2"/>
      <c r="EJ118" s="2"/>
      <c r="EK118" s="2"/>
      <c r="EL118" s="2"/>
      <c r="EM118" s="54"/>
      <c r="EN118" s="54"/>
      <c r="EO118" s="54"/>
      <c r="EP118" s="54"/>
      <c r="EQ118" s="54"/>
      <c r="ER118" s="54"/>
      <c r="ES118" s="54"/>
      <c r="ET118" s="54"/>
      <c r="EU118" s="2"/>
      <c r="EV118" s="2"/>
      <c r="EW118" s="54"/>
      <c r="EX118" s="54"/>
      <c r="EY118" s="54"/>
      <c r="EZ118" s="54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</row>
    <row r="119" spans="1:32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54"/>
      <c r="DX119" s="54"/>
      <c r="DY119" s="54"/>
      <c r="DZ119" s="54"/>
      <c r="EA119" s="54"/>
      <c r="EB119" s="54"/>
      <c r="EC119" s="54"/>
      <c r="ED119" s="54"/>
      <c r="EE119" s="54"/>
      <c r="EF119" s="2"/>
      <c r="EG119" s="2"/>
      <c r="EH119" s="2"/>
      <c r="EI119" s="2"/>
      <c r="EJ119" s="2"/>
      <c r="EK119" s="2"/>
      <c r="EL119" s="2"/>
      <c r="EM119" s="54"/>
      <c r="EN119" s="54"/>
      <c r="EO119" s="54"/>
      <c r="EP119" s="54"/>
      <c r="EQ119" s="54"/>
      <c r="ER119" s="54"/>
      <c r="ES119" s="54"/>
      <c r="ET119" s="54"/>
      <c r="EU119" s="2"/>
      <c r="EV119" s="2"/>
      <c r="EW119" s="54"/>
      <c r="EX119" s="54"/>
      <c r="EY119" s="54"/>
      <c r="EZ119" s="54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</row>
    <row r="120" spans="1:32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54"/>
      <c r="DX120" s="54"/>
      <c r="DY120" s="54"/>
      <c r="DZ120" s="54"/>
      <c r="EA120" s="54"/>
      <c r="EB120" s="54"/>
      <c r="EC120" s="54"/>
      <c r="ED120" s="54"/>
      <c r="EE120" s="54"/>
      <c r="EF120" s="2"/>
      <c r="EG120" s="2"/>
      <c r="EH120" s="2"/>
      <c r="EI120" s="2"/>
      <c r="EJ120" s="2"/>
      <c r="EK120" s="2"/>
      <c r="EL120" s="2"/>
      <c r="EM120" s="54"/>
      <c r="EN120" s="54"/>
      <c r="EO120" s="54"/>
      <c r="EP120" s="54"/>
      <c r="EQ120" s="54"/>
      <c r="ER120" s="54"/>
      <c r="ES120" s="54"/>
      <c r="ET120" s="54"/>
      <c r="EU120" s="2"/>
      <c r="EV120" s="2"/>
      <c r="EW120" s="54"/>
      <c r="EX120" s="54"/>
      <c r="EY120" s="54"/>
      <c r="EZ120" s="54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</row>
    <row r="121" spans="1:32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54"/>
      <c r="DX121" s="54"/>
      <c r="DY121" s="54"/>
      <c r="DZ121" s="54"/>
      <c r="EA121" s="54"/>
      <c r="EB121" s="54"/>
      <c r="EC121" s="54"/>
      <c r="ED121" s="54"/>
      <c r="EE121" s="54"/>
      <c r="EF121" s="2"/>
      <c r="EG121" s="2"/>
      <c r="EH121" s="2"/>
      <c r="EI121" s="2"/>
      <c r="EJ121" s="2"/>
      <c r="EK121" s="2"/>
      <c r="EL121" s="2"/>
      <c r="EM121" s="54"/>
      <c r="EN121" s="54"/>
      <c r="EO121" s="54"/>
      <c r="EP121" s="54"/>
      <c r="EQ121" s="54"/>
      <c r="ER121" s="54"/>
      <c r="ES121" s="54"/>
      <c r="ET121" s="54"/>
      <c r="EU121" s="2"/>
      <c r="EV121" s="2"/>
      <c r="EW121" s="54"/>
      <c r="EX121" s="54"/>
      <c r="EY121" s="54"/>
      <c r="EZ121" s="54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</row>
    <row r="122" spans="1:32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54"/>
      <c r="DX122" s="54"/>
      <c r="DY122" s="54"/>
      <c r="DZ122" s="54"/>
      <c r="EA122" s="54"/>
      <c r="EB122" s="54"/>
      <c r="EC122" s="54"/>
      <c r="ED122" s="54"/>
      <c r="EE122" s="54"/>
      <c r="EF122" s="2"/>
      <c r="EG122" s="2"/>
      <c r="EH122" s="2"/>
      <c r="EI122" s="2"/>
      <c r="EJ122" s="2"/>
      <c r="EK122" s="2"/>
      <c r="EL122" s="2"/>
      <c r="EM122" s="54"/>
      <c r="EN122" s="54"/>
      <c r="EO122" s="54"/>
      <c r="EP122" s="54"/>
      <c r="EQ122" s="54"/>
      <c r="ER122" s="54"/>
      <c r="ES122" s="54"/>
      <c r="ET122" s="54"/>
      <c r="EU122" s="2"/>
      <c r="EV122" s="2"/>
      <c r="EW122" s="54"/>
      <c r="EX122" s="54"/>
      <c r="EY122" s="54"/>
      <c r="EZ122" s="54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</row>
    <row r="123" spans="1:32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54"/>
      <c r="DX123" s="54"/>
      <c r="DY123" s="54"/>
      <c r="DZ123" s="54"/>
      <c r="EA123" s="54"/>
      <c r="EB123" s="54"/>
      <c r="EC123" s="54"/>
      <c r="ED123" s="54"/>
      <c r="EE123" s="54"/>
      <c r="EF123" s="2"/>
      <c r="EG123" s="2"/>
      <c r="EH123" s="2"/>
      <c r="EI123" s="2"/>
      <c r="EJ123" s="2"/>
      <c r="EK123" s="2"/>
      <c r="EL123" s="2"/>
      <c r="EM123" s="54"/>
      <c r="EN123" s="54"/>
      <c r="EO123" s="54"/>
      <c r="EP123" s="54"/>
      <c r="EQ123" s="54"/>
      <c r="ER123" s="54"/>
      <c r="ES123" s="54"/>
      <c r="ET123" s="54"/>
      <c r="EU123" s="2"/>
      <c r="EV123" s="2"/>
      <c r="EW123" s="54"/>
      <c r="EX123" s="54"/>
      <c r="EY123" s="54"/>
      <c r="EZ123" s="54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</row>
    <row r="124" spans="1:32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54"/>
      <c r="DX124" s="54"/>
      <c r="DY124" s="54"/>
      <c r="DZ124" s="54"/>
      <c r="EA124" s="54"/>
      <c r="EB124" s="54"/>
      <c r="EC124" s="54"/>
      <c r="ED124" s="54"/>
      <c r="EE124" s="54"/>
      <c r="EF124" s="2"/>
      <c r="EG124" s="2"/>
      <c r="EH124" s="2"/>
      <c r="EI124" s="2"/>
      <c r="EJ124" s="2"/>
      <c r="EK124" s="2"/>
      <c r="EL124" s="2"/>
      <c r="EM124" s="54"/>
      <c r="EN124" s="54"/>
      <c r="EO124" s="54"/>
      <c r="EP124" s="54"/>
      <c r="EQ124" s="54"/>
      <c r="ER124" s="54"/>
      <c r="ES124" s="54"/>
      <c r="ET124" s="54"/>
      <c r="EU124" s="2"/>
      <c r="EV124" s="2"/>
      <c r="EW124" s="54"/>
      <c r="EX124" s="54"/>
      <c r="EY124" s="54"/>
      <c r="EZ124" s="54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</row>
    <row r="125" spans="1:32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54"/>
      <c r="DX125" s="54"/>
      <c r="DY125" s="54"/>
      <c r="DZ125" s="54"/>
      <c r="EA125" s="54"/>
      <c r="EB125" s="54"/>
      <c r="EC125" s="54"/>
      <c r="ED125" s="54"/>
      <c r="EE125" s="54"/>
      <c r="EF125" s="2"/>
      <c r="EG125" s="2"/>
      <c r="EH125" s="2"/>
      <c r="EI125" s="2"/>
      <c r="EJ125" s="2"/>
      <c r="EK125" s="2"/>
      <c r="EL125" s="2"/>
      <c r="EM125" s="54"/>
      <c r="EN125" s="54"/>
      <c r="EO125" s="54"/>
      <c r="EP125" s="54"/>
      <c r="EQ125" s="54"/>
      <c r="ER125" s="54"/>
      <c r="ES125" s="54"/>
      <c r="ET125" s="54"/>
      <c r="EU125" s="2"/>
      <c r="EV125" s="2"/>
      <c r="EW125" s="54"/>
      <c r="EX125" s="54"/>
      <c r="EY125" s="54"/>
      <c r="EZ125" s="54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</row>
    <row r="126" spans="1:32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54"/>
      <c r="DX126" s="54"/>
      <c r="DY126" s="54"/>
      <c r="DZ126" s="54"/>
      <c r="EA126" s="54"/>
      <c r="EB126" s="54"/>
      <c r="EC126" s="54"/>
      <c r="ED126" s="54"/>
      <c r="EE126" s="54"/>
      <c r="EF126" s="2"/>
      <c r="EG126" s="2"/>
      <c r="EH126" s="2"/>
      <c r="EI126" s="2"/>
      <c r="EJ126" s="2"/>
      <c r="EK126" s="2"/>
      <c r="EL126" s="2"/>
      <c r="EM126" s="54"/>
      <c r="EN126" s="54"/>
      <c r="EO126" s="54"/>
      <c r="EP126" s="54"/>
      <c r="EQ126" s="54"/>
      <c r="ER126" s="54"/>
      <c r="ES126" s="54"/>
      <c r="ET126" s="54"/>
      <c r="EU126" s="2"/>
      <c r="EV126" s="2"/>
      <c r="EW126" s="54"/>
      <c r="EX126" s="54"/>
      <c r="EY126" s="54"/>
      <c r="EZ126" s="54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</row>
    <row r="127" spans="1:32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54"/>
      <c r="DX127" s="54"/>
      <c r="DY127" s="54"/>
      <c r="DZ127" s="54"/>
      <c r="EA127" s="54"/>
      <c r="EB127" s="54"/>
      <c r="EC127" s="54"/>
      <c r="ED127" s="54"/>
      <c r="EE127" s="54"/>
      <c r="EF127" s="2"/>
      <c r="EG127" s="2"/>
      <c r="EH127" s="2"/>
      <c r="EI127" s="2"/>
      <c r="EJ127" s="2"/>
      <c r="EK127" s="2"/>
      <c r="EL127" s="2"/>
      <c r="EM127" s="54"/>
      <c r="EN127" s="54"/>
      <c r="EO127" s="54"/>
      <c r="EP127" s="54"/>
      <c r="EQ127" s="54"/>
      <c r="ER127" s="54"/>
      <c r="ES127" s="54"/>
      <c r="ET127" s="54"/>
      <c r="EU127" s="2"/>
      <c r="EV127" s="2"/>
      <c r="EW127" s="54"/>
      <c r="EX127" s="54"/>
      <c r="EY127" s="54"/>
      <c r="EZ127" s="54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</row>
    <row r="128" spans="1:32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54"/>
      <c r="DX128" s="54"/>
      <c r="DY128" s="54"/>
      <c r="DZ128" s="54"/>
      <c r="EA128" s="54"/>
      <c r="EB128" s="54"/>
      <c r="EC128" s="54"/>
      <c r="ED128" s="54"/>
      <c r="EE128" s="54"/>
      <c r="EF128" s="2"/>
      <c r="EG128" s="2"/>
      <c r="EH128" s="2"/>
      <c r="EI128" s="2"/>
      <c r="EJ128" s="2"/>
      <c r="EK128" s="2"/>
      <c r="EL128" s="2"/>
      <c r="EM128" s="54"/>
      <c r="EN128" s="54"/>
      <c r="EO128" s="54"/>
      <c r="EP128" s="54"/>
      <c r="EQ128" s="54"/>
      <c r="ER128" s="54"/>
      <c r="ES128" s="54"/>
      <c r="ET128" s="54"/>
      <c r="EU128" s="2"/>
      <c r="EV128" s="2"/>
      <c r="EW128" s="54"/>
      <c r="EX128" s="54"/>
      <c r="EY128" s="54"/>
      <c r="EZ128" s="54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</row>
    <row r="129" spans="1:32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54"/>
      <c r="DX129" s="54"/>
      <c r="DY129" s="54"/>
      <c r="DZ129" s="54"/>
      <c r="EA129" s="54"/>
      <c r="EB129" s="54"/>
      <c r="EC129" s="54"/>
      <c r="ED129" s="54"/>
      <c r="EE129" s="54"/>
      <c r="EF129" s="2"/>
      <c r="EG129" s="2"/>
      <c r="EH129" s="2"/>
      <c r="EI129" s="2"/>
      <c r="EJ129" s="2"/>
      <c r="EK129" s="2"/>
      <c r="EL129" s="2"/>
      <c r="EM129" s="54"/>
      <c r="EN129" s="54"/>
      <c r="EO129" s="54"/>
      <c r="EP129" s="54"/>
      <c r="EQ129" s="54"/>
      <c r="ER129" s="54"/>
      <c r="ES129" s="54"/>
      <c r="ET129" s="54"/>
      <c r="EU129" s="2"/>
      <c r="EV129" s="2"/>
      <c r="EW129" s="54"/>
      <c r="EX129" s="54"/>
      <c r="EY129" s="54"/>
      <c r="EZ129" s="54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</row>
    <row r="130" spans="1:32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54"/>
      <c r="DX130" s="54"/>
      <c r="DY130" s="54"/>
      <c r="DZ130" s="54"/>
      <c r="EA130" s="54"/>
      <c r="EB130" s="54"/>
      <c r="EC130" s="54"/>
      <c r="ED130" s="54"/>
      <c r="EE130" s="54"/>
      <c r="EF130" s="2"/>
      <c r="EG130" s="2"/>
      <c r="EH130" s="2"/>
      <c r="EI130" s="2"/>
      <c r="EJ130" s="2"/>
      <c r="EK130" s="2"/>
      <c r="EL130" s="2"/>
      <c r="EM130" s="54"/>
      <c r="EN130" s="54"/>
      <c r="EO130" s="54"/>
      <c r="EP130" s="54"/>
      <c r="EQ130" s="54"/>
      <c r="ER130" s="54"/>
      <c r="ES130" s="54"/>
      <c r="ET130" s="54"/>
      <c r="EU130" s="2"/>
      <c r="EV130" s="2"/>
      <c r="EW130" s="54"/>
      <c r="EX130" s="54"/>
      <c r="EY130" s="54"/>
      <c r="EZ130" s="54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</row>
    <row r="131" spans="1:32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54"/>
      <c r="DX131" s="54"/>
      <c r="DY131" s="54"/>
      <c r="DZ131" s="54"/>
      <c r="EA131" s="54"/>
      <c r="EB131" s="54"/>
      <c r="EC131" s="54"/>
      <c r="ED131" s="54"/>
      <c r="EE131" s="54"/>
      <c r="EF131" s="2"/>
      <c r="EG131" s="2"/>
      <c r="EH131" s="2"/>
      <c r="EI131" s="2"/>
      <c r="EJ131" s="2"/>
      <c r="EK131" s="2"/>
      <c r="EL131" s="2"/>
      <c r="EM131" s="54"/>
      <c r="EN131" s="54"/>
      <c r="EO131" s="54"/>
      <c r="EP131" s="54"/>
      <c r="EQ131" s="54"/>
      <c r="ER131" s="54"/>
      <c r="ES131" s="54"/>
      <c r="ET131" s="54"/>
      <c r="EU131" s="2"/>
      <c r="EV131" s="2"/>
      <c r="EW131" s="54"/>
      <c r="EX131" s="54"/>
      <c r="EY131" s="54"/>
      <c r="EZ131" s="54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</row>
    <row r="132" spans="1:32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54"/>
      <c r="DX132" s="54"/>
      <c r="DY132" s="54"/>
      <c r="DZ132" s="54"/>
      <c r="EA132" s="54"/>
      <c r="EB132" s="54"/>
      <c r="EC132" s="54"/>
      <c r="ED132" s="54"/>
      <c r="EE132" s="54"/>
      <c r="EF132" s="2"/>
      <c r="EG132" s="2"/>
      <c r="EH132" s="2"/>
      <c r="EI132" s="2"/>
      <c r="EJ132" s="2"/>
      <c r="EK132" s="2"/>
      <c r="EL132" s="2"/>
      <c r="EM132" s="54"/>
      <c r="EN132" s="54"/>
      <c r="EO132" s="54"/>
      <c r="EP132" s="54"/>
      <c r="EQ132" s="54"/>
      <c r="ER132" s="54"/>
      <c r="ES132" s="54"/>
      <c r="ET132" s="54"/>
      <c r="EU132" s="2"/>
      <c r="EV132" s="2"/>
      <c r="EW132" s="54"/>
      <c r="EX132" s="54"/>
      <c r="EY132" s="54"/>
      <c r="EZ132" s="54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</row>
    <row r="133" spans="1:32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54"/>
      <c r="DX133" s="54"/>
      <c r="DY133" s="54"/>
      <c r="DZ133" s="54"/>
      <c r="EA133" s="54"/>
      <c r="EB133" s="54"/>
      <c r="EC133" s="54"/>
      <c r="ED133" s="54"/>
      <c r="EE133" s="54"/>
      <c r="EF133" s="2"/>
      <c r="EG133" s="2"/>
      <c r="EH133" s="2"/>
      <c r="EI133" s="2"/>
      <c r="EJ133" s="2"/>
      <c r="EK133" s="2"/>
      <c r="EL133" s="2"/>
      <c r="EM133" s="54"/>
      <c r="EN133" s="54"/>
      <c r="EO133" s="54"/>
      <c r="EP133" s="54"/>
      <c r="EQ133" s="54"/>
      <c r="ER133" s="54"/>
      <c r="ES133" s="54"/>
      <c r="ET133" s="54"/>
      <c r="EU133" s="2"/>
      <c r="EV133" s="2"/>
      <c r="EW133" s="54"/>
      <c r="EX133" s="54"/>
      <c r="EY133" s="54"/>
      <c r="EZ133" s="54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</row>
    <row r="134" spans="1:32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54"/>
      <c r="DX134" s="54"/>
      <c r="DY134" s="54"/>
      <c r="DZ134" s="54"/>
      <c r="EA134" s="54"/>
      <c r="EB134" s="54"/>
      <c r="EC134" s="54"/>
      <c r="ED134" s="54"/>
      <c r="EE134" s="54"/>
      <c r="EF134" s="2"/>
      <c r="EG134" s="2"/>
      <c r="EH134" s="2"/>
      <c r="EI134" s="2"/>
      <c r="EJ134" s="2"/>
      <c r="EK134" s="2"/>
      <c r="EL134" s="2"/>
      <c r="EM134" s="54"/>
      <c r="EN134" s="54"/>
      <c r="EO134" s="54"/>
      <c r="EP134" s="54"/>
      <c r="EQ134" s="54"/>
      <c r="ER134" s="54"/>
      <c r="ES134" s="54"/>
      <c r="ET134" s="54"/>
      <c r="EU134" s="2"/>
      <c r="EV134" s="2"/>
      <c r="EW134" s="54"/>
      <c r="EX134" s="54"/>
      <c r="EY134" s="54"/>
      <c r="EZ134" s="54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</row>
    <row r="135" spans="1:32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54"/>
      <c r="DX135" s="54"/>
      <c r="DY135" s="54"/>
      <c r="DZ135" s="54"/>
      <c r="EA135" s="54"/>
      <c r="EB135" s="54"/>
      <c r="EC135" s="54"/>
      <c r="ED135" s="54"/>
      <c r="EE135" s="54"/>
      <c r="EF135" s="2"/>
      <c r="EG135" s="2"/>
      <c r="EH135" s="2"/>
      <c r="EI135" s="2"/>
      <c r="EJ135" s="2"/>
      <c r="EK135" s="2"/>
      <c r="EL135" s="2"/>
      <c r="EM135" s="54"/>
      <c r="EN135" s="54"/>
      <c r="EO135" s="54"/>
      <c r="EP135" s="54"/>
      <c r="EQ135" s="54"/>
      <c r="ER135" s="54"/>
      <c r="ES135" s="54"/>
      <c r="ET135" s="54"/>
      <c r="EU135" s="2"/>
      <c r="EV135" s="2"/>
      <c r="EW135" s="54"/>
      <c r="EX135" s="54"/>
      <c r="EY135" s="54"/>
      <c r="EZ135" s="54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</row>
    <row r="136" spans="1:32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54"/>
      <c r="DX136" s="54"/>
      <c r="DY136" s="54"/>
      <c r="DZ136" s="54"/>
      <c r="EA136" s="54"/>
      <c r="EB136" s="54"/>
      <c r="EC136" s="54"/>
      <c r="ED136" s="54"/>
      <c r="EE136" s="54"/>
      <c r="EF136" s="2"/>
      <c r="EG136" s="2"/>
      <c r="EH136" s="2"/>
      <c r="EI136" s="2"/>
      <c r="EJ136" s="2"/>
      <c r="EK136" s="2"/>
      <c r="EL136" s="2"/>
      <c r="EM136" s="54"/>
      <c r="EN136" s="54"/>
      <c r="EO136" s="54"/>
      <c r="EP136" s="54"/>
      <c r="EQ136" s="54"/>
      <c r="ER136" s="54"/>
      <c r="ES136" s="54"/>
      <c r="ET136" s="54"/>
      <c r="EU136" s="2"/>
      <c r="EV136" s="2"/>
      <c r="EW136" s="54"/>
      <c r="EX136" s="54"/>
      <c r="EY136" s="54"/>
      <c r="EZ136" s="54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</row>
    <row r="137" spans="1:32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54"/>
      <c r="DX137" s="54"/>
      <c r="DY137" s="54"/>
      <c r="DZ137" s="54"/>
      <c r="EA137" s="54"/>
      <c r="EB137" s="54"/>
      <c r="EC137" s="54"/>
      <c r="ED137" s="54"/>
      <c r="EE137" s="54"/>
      <c r="EF137" s="2"/>
      <c r="EG137" s="2"/>
      <c r="EH137" s="2"/>
      <c r="EI137" s="2"/>
      <c r="EJ137" s="2"/>
      <c r="EK137" s="2"/>
      <c r="EL137" s="2"/>
      <c r="EM137" s="54"/>
      <c r="EN137" s="54"/>
      <c r="EO137" s="54"/>
      <c r="EP137" s="54"/>
      <c r="EQ137" s="54"/>
      <c r="ER137" s="54"/>
      <c r="ES137" s="54"/>
      <c r="ET137" s="54"/>
      <c r="EU137" s="2"/>
      <c r="EV137" s="2"/>
      <c r="EW137" s="54"/>
      <c r="EX137" s="54"/>
      <c r="EY137" s="54"/>
      <c r="EZ137" s="54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</row>
    <row r="138" spans="1:32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54"/>
      <c r="DX138" s="54"/>
      <c r="DY138" s="54"/>
      <c r="DZ138" s="54"/>
      <c r="EA138" s="54"/>
      <c r="EB138" s="54"/>
      <c r="EC138" s="54"/>
      <c r="ED138" s="54"/>
      <c r="EE138" s="54"/>
      <c r="EF138" s="2"/>
      <c r="EG138" s="2"/>
      <c r="EH138" s="2"/>
      <c r="EI138" s="2"/>
      <c r="EJ138" s="2"/>
      <c r="EK138" s="2"/>
      <c r="EL138" s="2"/>
      <c r="EM138" s="54"/>
      <c r="EN138" s="54"/>
      <c r="EO138" s="54"/>
      <c r="EP138" s="54"/>
      <c r="EQ138" s="54"/>
      <c r="ER138" s="54"/>
      <c r="ES138" s="54"/>
      <c r="ET138" s="54"/>
      <c r="EU138" s="2"/>
      <c r="EV138" s="2"/>
      <c r="EW138" s="54"/>
      <c r="EX138" s="54"/>
      <c r="EY138" s="54"/>
      <c r="EZ138" s="54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</row>
    <row r="139" spans="1:32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54"/>
      <c r="DX139" s="54"/>
      <c r="DY139" s="54"/>
      <c r="DZ139" s="54"/>
      <c r="EA139" s="54"/>
      <c r="EB139" s="54"/>
      <c r="EC139" s="54"/>
      <c r="ED139" s="54"/>
      <c r="EE139" s="54"/>
      <c r="EF139" s="2"/>
      <c r="EG139" s="2"/>
      <c r="EH139" s="2"/>
      <c r="EI139" s="2"/>
      <c r="EJ139" s="2"/>
      <c r="EK139" s="2"/>
      <c r="EL139" s="2"/>
      <c r="EM139" s="54"/>
      <c r="EN139" s="54"/>
      <c r="EO139" s="54"/>
      <c r="EP139" s="54"/>
      <c r="EQ139" s="54"/>
      <c r="ER139" s="54"/>
      <c r="ES139" s="54"/>
      <c r="ET139" s="54"/>
      <c r="EU139" s="2"/>
      <c r="EV139" s="2"/>
      <c r="EW139" s="54"/>
      <c r="EX139" s="54"/>
      <c r="EY139" s="54"/>
      <c r="EZ139" s="54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</row>
    <row r="140" spans="1:32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54"/>
      <c r="DX140" s="54"/>
      <c r="DY140" s="54"/>
      <c r="DZ140" s="54"/>
      <c r="EA140" s="54"/>
      <c r="EB140" s="54"/>
      <c r="EC140" s="54"/>
      <c r="ED140" s="54"/>
      <c r="EE140" s="54"/>
      <c r="EF140" s="2"/>
      <c r="EG140" s="2"/>
      <c r="EH140" s="2"/>
      <c r="EI140" s="2"/>
      <c r="EJ140" s="2"/>
      <c r="EK140" s="2"/>
      <c r="EL140" s="2"/>
      <c r="EM140" s="54"/>
      <c r="EN140" s="54"/>
      <c r="EO140" s="54"/>
      <c r="EP140" s="54"/>
      <c r="EQ140" s="54"/>
      <c r="ER140" s="54"/>
      <c r="ES140" s="54"/>
      <c r="ET140" s="54"/>
      <c r="EU140" s="2"/>
      <c r="EV140" s="2"/>
      <c r="EW140" s="54"/>
      <c r="EX140" s="54"/>
      <c r="EY140" s="54"/>
      <c r="EZ140" s="54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</row>
    <row r="141" spans="1:32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54"/>
      <c r="DX141" s="54"/>
      <c r="DY141" s="54"/>
      <c r="DZ141" s="54"/>
      <c r="EA141" s="54"/>
      <c r="EB141" s="54"/>
      <c r="EC141" s="54"/>
      <c r="ED141" s="54"/>
      <c r="EE141" s="54"/>
      <c r="EF141" s="2"/>
      <c r="EG141" s="2"/>
      <c r="EH141" s="2"/>
      <c r="EI141" s="2"/>
      <c r="EJ141" s="2"/>
      <c r="EK141" s="2"/>
      <c r="EL141" s="2"/>
      <c r="EM141" s="54"/>
      <c r="EN141" s="54"/>
      <c r="EO141" s="54"/>
      <c r="EP141" s="54"/>
      <c r="EQ141" s="54"/>
      <c r="ER141" s="54"/>
      <c r="ES141" s="54"/>
      <c r="ET141" s="54"/>
      <c r="EU141" s="2"/>
      <c r="EV141" s="2"/>
      <c r="EW141" s="54"/>
      <c r="EX141" s="54"/>
      <c r="EY141" s="54"/>
      <c r="EZ141" s="54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</row>
    <row r="142" spans="1:32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54"/>
      <c r="DX142" s="54"/>
      <c r="DY142" s="54"/>
      <c r="DZ142" s="54"/>
      <c r="EA142" s="54"/>
      <c r="EB142" s="54"/>
      <c r="EC142" s="54"/>
      <c r="ED142" s="54"/>
      <c r="EE142" s="54"/>
      <c r="EF142" s="2"/>
      <c r="EG142" s="2"/>
      <c r="EH142" s="2"/>
      <c r="EI142" s="2"/>
      <c r="EJ142" s="2"/>
      <c r="EK142" s="2"/>
      <c r="EL142" s="2"/>
      <c r="EM142" s="54"/>
      <c r="EN142" s="54"/>
      <c r="EO142" s="54"/>
      <c r="EP142" s="54"/>
      <c r="EQ142" s="54"/>
      <c r="ER142" s="54"/>
      <c r="ES142" s="54"/>
      <c r="ET142" s="54"/>
      <c r="EU142" s="2"/>
      <c r="EV142" s="2"/>
      <c r="EW142" s="54"/>
      <c r="EX142" s="54"/>
      <c r="EY142" s="54"/>
      <c r="EZ142" s="54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</row>
    <row r="143" spans="1:32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54"/>
      <c r="DX143" s="54"/>
      <c r="DY143" s="54"/>
      <c r="DZ143" s="54"/>
      <c r="EA143" s="54"/>
      <c r="EB143" s="54"/>
      <c r="EC143" s="54"/>
      <c r="ED143" s="54"/>
      <c r="EE143" s="54"/>
      <c r="EF143" s="2"/>
      <c r="EG143" s="2"/>
      <c r="EH143" s="2"/>
      <c r="EI143" s="2"/>
      <c r="EJ143" s="2"/>
      <c r="EK143" s="2"/>
      <c r="EL143" s="2"/>
      <c r="EM143" s="54"/>
      <c r="EN143" s="54"/>
      <c r="EO143" s="54"/>
      <c r="EP143" s="54"/>
      <c r="EQ143" s="54"/>
      <c r="ER143" s="54"/>
      <c r="ES143" s="54"/>
      <c r="ET143" s="54"/>
      <c r="EU143" s="2"/>
      <c r="EV143" s="2"/>
      <c r="EW143" s="54"/>
      <c r="EX143" s="54"/>
      <c r="EY143" s="54"/>
      <c r="EZ143" s="54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</row>
    <row r="144" spans="1:32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54"/>
      <c r="DX144" s="54"/>
      <c r="DY144" s="54"/>
      <c r="DZ144" s="54"/>
      <c r="EA144" s="54"/>
      <c r="EB144" s="54"/>
      <c r="EC144" s="54"/>
      <c r="ED144" s="54"/>
      <c r="EE144" s="54"/>
      <c r="EF144" s="2"/>
      <c r="EG144" s="2"/>
      <c r="EH144" s="2"/>
      <c r="EI144" s="2"/>
      <c r="EJ144" s="2"/>
      <c r="EK144" s="2"/>
      <c r="EL144" s="2"/>
      <c r="EM144" s="54"/>
      <c r="EN144" s="54"/>
      <c r="EO144" s="54"/>
      <c r="EP144" s="54"/>
      <c r="EQ144" s="54"/>
      <c r="ER144" s="54"/>
      <c r="ES144" s="54"/>
      <c r="ET144" s="54"/>
      <c r="EU144" s="2"/>
      <c r="EV144" s="2"/>
      <c r="EW144" s="54"/>
      <c r="EX144" s="54"/>
      <c r="EY144" s="54"/>
      <c r="EZ144" s="54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</row>
    <row r="145" spans="1:32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54"/>
      <c r="DX145" s="54"/>
      <c r="DY145" s="54"/>
      <c r="DZ145" s="54"/>
      <c r="EA145" s="54"/>
      <c r="EB145" s="54"/>
      <c r="EC145" s="54"/>
      <c r="ED145" s="54"/>
      <c r="EE145" s="54"/>
      <c r="EF145" s="2"/>
      <c r="EG145" s="2"/>
      <c r="EH145" s="2"/>
      <c r="EI145" s="2"/>
      <c r="EJ145" s="2"/>
      <c r="EK145" s="2"/>
      <c r="EL145" s="2"/>
      <c r="EM145" s="54"/>
      <c r="EN145" s="54"/>
      <c r="EO145" s="54"/>
      <c r="EP145" s="54"/>
      <c r="EQ145" s="54"/>
      <c r="ER145" s="54"/>
      <c r="ES145" s="54"/>
      <c r="ET145" s="54"/>
      <c r="EU145" s="2"/>
      <c r="EV145" s="2"/>
      <c r="EW145" s="54"/>
      <c r="EX145" s="54"/>
      <c r="EY145" s="54"/>
      <c r="EZ145" s="54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</row>
    <row r="146" spans="1:32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54"/>
      <c r="DX146" s="54"/>
      <c r="DY146" s="54"/>
      <c r="DZ146" s="54"/>
      <c r="EA146" s="54"/>
      <c r="EB146" s="54"/>
      <c r="EC146" s="54"/>
      <c r="ED146" s="54"/>
      <c r="EE146" s="54"/>
      <c r="EF146" s="2"/>
      <c r="EG146" s="2"/>
      <c r="EH146" s="2"/>
      <c r="EI146" s="2"/>
      <c r="EJ146" s="2"/>
      <c r="EK146" s="2"/>
      <c r="EL146" s="2"/>
      <c r="EM146" s="54"/>
      <c r="EN146" s="54"/>
      <c r="EO146" s="54"/>
      <c r="EP146" s="54"/>
      <c r="EQ146" s="54"/>
      <c r="ER146" s="54"/>
      <c r="ES146" s="54"/>
      <c r="ET146" s="54"/>
      <c r="EU146" s="2"/>
      <c r="EV146" s="2"/>
      <c r="EW146" s="54"/>
      <c r="EX146" s="54"/>
      <c r="EY146" s="54"/>
      <c r="EZ146" s="54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</row>
    <row r="147" spans="1:32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54"/>
      <c r="DX147" s="54"/>
      <c r="DY147" s="54"/>
      <c r="DZ147" s="54"/>
      <c r="EA147" s="54"/>
      <c r="EB147" s="54"/>
      <c r="EC147" s="54"/>
      <c r="ED147" s="54"/>
      <c r="EE147" s="54"/>
      <c r="EF147" s="2"/>
      <c r="EG147" s="2"/>
      <c r="EH147" s="2"/>
      <c r="EI147" s="2"/>
      <c r="EJ147" s="2"/>
      <c r="EK147" s="2"/>
      <c r="EL147" s="2"/>
      <c r="EM147" s="54"/>
      <c r="EN147" s="54"/>
      <c r="EO147" s="54"/>
      <c r="EP147" s="54"/>
      <c r="EQ147" s="54"/>
      <c r="ER147" s="54"/>
      <c r="ES147" s="54"/>
      <c r="ET147" s="54"/>
      <c r="EU147" s="2"/>
      <c r="EV147" s="2"/>
      <c r="EW147" s="54"/>
      <c r="EX147" s="54"/>
      <c r="EY147" s="54"/>
      <c r="EZ147" s="54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</row>
    <row r="148" spans="1:32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54"/>
      <c r="DX148" s="54"/>
      <c r="DY148" s="54"/>
      <c r="DZ148" s="54"/>
      <c r="EA148" s="54"/>
      <c r="EB148" s="54"/>
      <c r="EC148" s="54"/>
      <c r="ED148" s="54"/>
      <c r="EE148" s="54"/>
      <c r="EF148" s="2"/>
      <c r="EG148" s="2"/>
      <c r="EH148" s="2"/>
      <c r="EI148" s="2"/>
      <c r="EJ148" s="2"/>
      <c r="EK148" s="2"/>
      <c r="EL148" s="2"/>
      <c r="EM148" s="54"/>
      <c r="EN148" s="54"/>
      <c r="EO148" s="54"/>
      <c r="EP148" s="54"/>
      <c r="EQ148" s="54"/>
      <c r="ER148" s="54"/>
      <c r="ES148" s="54"/>
      <c r="ET148" s="54"/>
      <c r="EU148" s="2"/>
      <c r="EV148" s="2"/>
      <c r="EW148" s="54"/>
      <c r="EX148" s="54"/>
      <c r="EY148" s="54"/>
      <c r="EZ148" s="54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</row>
    <row r="149" spans="1:32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54"/>
      <c r="DX149" s="54"/>
      <c r="DY149" s="54"/>
      <c r="DZ149" s="54"/>
      <c r="EA149" s="54"/>
      <c r="EB149" s="54"/>
      <c r="EC149" s="54"/>
      <c r="ED149" s="54"/>
      <c r="EE149" s="54"/>
      <c r="EF149" s="2"/>
      <c r="EG149" s="2"/>
      <c r="EH149" s="2"/>
      <c r="EI149" s="2"/>
      <c r="EJ149" s="2"/>
      <c r="EK149" s="2"/>
      <c r="EL149" s="2"/>
      <c r="EM149" s="54"/>
      <c r="EN149" s="54"/>
      <c r="EO149" s="54"/>
      <c r="EP149" s="54"/>
      <c r="EQ149" s="54"/>
      <c r="ER149" s="54"/>
      <c r="ES149" s="54"/>
      <c r="ET149" s="54"/>
      <c r="EU149" s="2"/>
      <c r="EV149" s="2"/>
      <c r="EW149" s="54"/>
      <c r="EX149" s="54"/>
      <c r="EY149" s="54"/>
      <c r="EZ149" s="54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</row>
    <row r="150" spans="1:32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54"/>
      <c r="DX150" s="54"/>
      <c r="DY150" s="54"/>
      <c r="DZ150" s="54"/>
      <c r="EA150" s="54"/>
      <c r="EB150" s="54"/>
      <c r="EC150" s="54"/>
      <c r="ED150" s="54"/>
      <c r="EE150" s="54"/>
      <c r="EF150" s="2"/>
      <c r="EG150" s="2"/>
      <c r="EH150" s="2"/>
      <c r="EI150" s="2"/>
      <c r="EJ150" s="2"/>
      <c r="EK150" s="2"/>
      <c r="EL150" s="2"/>
      <c r="EM150" s="54"/>
      <c r="EN150" s="54"/>
      <c r="EO150" s="54"/>
      <c r="EP150" s="54"/>
      <c r="EQ150" s="54"/>
      <c r="ER150" s="54"/>
      <c r="ES150" s="54"/>
      <c r="ET150" s="54"/>
      <c r="EU150" s="2"/>
      <c r="EV150" s="2"/>
      <c r="EW150" s="54"/>
      <c r="EX150" s="54"/>
      <c r="EY150" s="54"/>
      <c r="EZ150" s="54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</row>
    <row r="151" spans="1:32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54"/>
      <c r="DX151" s="54"/>
      <c r="DY151" s="54"/>
      <c r="DZ151" s="54"/>
      <c r="EA151" s="54"/>
      <c r="EB151" s="54"/>
      <c r="EC151" s="54"/>
      <c r="ED151" s="54"/>
      <c r="EE151" s="54"/>
      <c r="EF151" s="2"/>
      <c r="EG151" s="2"/>
      <c r="EH151" s="2"/>
      <c r="EI151" s="2"/>
      <c r="EJ151" s="2"/>
      <c r="EK151" s="2"/>
      <c r="EL151" s="2"/>
      <c r="EM151" s="54"/>
      <c r="EN151" s="54"/>
      <c r="EO151" s="54"/>
      <c r="EP151" s="54"/>
      <c r="EQ151" s="54"/>
      <c r="ER151" s="54"/>
      <c r="ES151" s="54"/>
      <c r="ET151" s="54"/>
      <c r="EU151" s="2"/>
      <c r="EV151" s="2"/>
      <c r="EW151" s="54"/>
      <c r="EX151" s="54"/>
      <c r="EY151" s="54"/>
      <c r="EZ151" s="54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</row>
    <row r="152" spans="1:32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54"/>
      <c r="DX152" s="54"/>
      <c r="DY152" s="54"/>
      <c r="DZ152" s="54"/>
      <c r="EA152" s="54"/>
      <c r="EB152" s="54"/>
      <c r="EC152" s="54"/>
      <c r="ED152" s="54"/>
      <c r="EE152" s="54"/>
      <c r="EF152" s="2"/>
      <c r="EG152" s="2"/>
      <c r="EH152" s="2"/>
      <c r="EI152" s="2"/>
      <c r="EJ152" s="2"/>
      <c r="EK152" s="2"/>
      <c r="EL152" s="2"/>
      <c r="EM152" s="54"/>
      <c r="EN152" s="54"/>
      <c r="EO152" s="54"/>
      <c r="EP152" s="54"/>
      <c r="EQ152" s="54"/>
      <c r="ER152" s="54"/>
      <c r="ES152" s="54"/>
      <c r="ET152" s="54"/>
      <c r="EU152" s="2"/>
      <c r="EV152" s="2"/>
      <c r="EW152" s="54"/>
      <c r="EX152" s="54"/>
      <c r="EY152" s="54"/>
      <c r="EZ152" s="54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</row>
    <row r="153" spans="1:32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54"/>
      <c r="DX153" s="54"/>
      <c r="DY153" s="54"/>
      <c r="DZ153" s="54"/>
      <c r="EA153" s="54"/>
      <c r="EB153" s="54"/>
      <c r="EC153" s="54"/>
      <c r="ED153" s="54"/>
      <c r="EE153" s="54"/>
      <c r="EF153" s="2"/>
      <c r="EG153" s="2"/>
      <c r="EH153" s="2"/>
      <c r="EI153" s="2"/>
      <c r="EJ153" s="2"/>
      <c r="EK153" s="2"/>
      <c r="EL153" s="2"/>
      <c r="EM153" s="54"/>
      <c r="EN153" s="54"/>
      <c r="EO153" s="54"/>
      <c r="EP153" s="54"/>
      <c r="EQ153" s="54"/>
      <c r="ER153" s="54"/>
      <c r="ES153" s="54"/>
      <c r="ET153" s="54"/>
      <c r="EU153" s="2"/>
      <c r="EV153" s="2"/>
      <c r="EW153" s="54"/>
      <c r="EX153" s="54"/>
      <c r="EY153" s="54"/>
      <c r="EZ153" s="54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</row>
    <row r="154" spans="1:32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54"/>
      <c r="DX154" s="54"/>
      <c r="DY154" s="54"/>
      <c r="DZ154" s="54"/>
      <c r="EA154" s="54"/>
      <c r="EB154" s="54"/>
      <c r="EC154" s="54"/>
      <c r="ED154" s="54"/>
      <c r="EE154" s="54"/>
      <c r="EF154" s="2"/>
      <c r="EG154" s="2"/>
      <c r="EH154" s="2"/>
      <c r="EI154" s="2"/>
      <c r="EJ154" s="2"/>
      <c r="EK154" s="2"/>
      <c r="EL154" s="2"/>
      <c r="EM154" s="54"/>
      <c r="EN154" s="54"/>
      <c r="EO154" s="54"/>
      <c r="EP154" s="54"/>
      <c r="EQ154" s="54"/>
      <c r="ER154" s="54"/>
      <c r="ES154" s="54"/>
      <c r="ET154" s="54"/>
      <c r="EU154" s="2"/>
      <c r="EV154" s="2"/>
      <c r="EW154" s="54"/>
      <c r="EX154" s="54"/>
      <c r="EY154" s="54"/>
      <c r="EZ154" s="54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</row>
    <row r="155" spans="1:32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54"/>
      <c r="DX155" s="54"/>
      <c r="DY155" s="54"/>
      <c r="DZ155" s="54"/>
      <c r="EA155" s="54"/>
      <c r="EB155" s="54"/>
      <c r="EC155" s="54"/>
      <c r="ED155" s="54"/>
      <c r="EE155" s="54"/>
      <c r="EF155" s="2"/>
      <c r="EG155" s="2"/>
      <c r="EH155" s="2"/>
      <c r="EI155" s="2"/>
      <c r="EJ155" s="2"/>
      <c r="EK155" s="2"/>
      <c r="EL155" s="2"/>
      <c r="EM155" s="54"/>
      <c r="EN155" s="54"/>
      <c r="EO155" s="54"/>
      <c r="EP155" s="54"/>
      <c r="EQ155" s="54"/>
      <c r="ER155" s="54"/>
      <c r="ES155" s="54"/>
      <c r="ET155" s="54"/>
      <c r="EU155" s="2"/>
      <c r="EV155" s="2"/>
      <c r="EW155" s="54"/>
      <c r="EX155" s="54"/>
      <c r="EY155" s="54"/>
      <c r="EZ155" s="54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</row>
    <row r="156" spans="1:32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54"/>
      <c r="DX156" s="54"/>
      <c r="DY156" s="54"/>
      <c r="DZ156" s="54"/>
      <c r="EA156" s="54"/>
      <c r="EB156" s="54"/>
      <c r="EC156" s="54"/>
      <c r="ED156" s="54"/>
      <c r="EE156" s="54"/>
      <c r="EF156" s="2"/>
      <c r="EG156" s="2"/>
      <c r="EH156" s="2"/>
      <c r="EI156" s="2"/>
      <c r="EJ156" s="2"/>
      <c r="EK156" s="2"/>
      <c r="EL156" s="2"/>
      <c r="EM156" s="54"/>
      <c r="EN156" s="54"/>
      <c r="EO156" s="54"/>
      <c r="EP156" s="54"/>
      <c r="EQ156" s="54"/>
      <c r="ER156" s="54"/>
      <c r="ES156" s="54"/>
      <c r="ET156" s="54"/>
      <c r="EU156" s="2"/>
      <c r="EV156" s="2"/>
      <c r="EW156" s="54"/>
      <c r="EX156" s="54"/>
      <c r="EY156" s="54"/>
      <c r="EZ156" s="54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</row>
    <row r="157" spans="1:32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54"/>
      <c r="DX157" s="54"/>
      <c r="DY157" s="54"/>
      <c r="DZ157" s="54"/>
      <c r="EA157" s="54"/>
      <c r="EB157" s="54"/>
      <c r="EC157" s="54"/>
      <c r="ED157" s="54"/>
      <c r="EE157" s="54"/>
      <c r="EF157" s="2"/>
      <c r="EG157" s="2"/>
      <c r="EH157" s="2"/>
      <c r="EI157" s="2"/>
      <c r="EJ157" s="2"/>
      <c r="EK157" s="2"/>
      <c r="EL157" s="2"/>
      <c r="EM157" s="54"/>
      <c r="EN157" s="54"/>
      <c r="EO157" s="54"/>
      <c r="EP157" s="54"/>
      <c r="EQ157" s="54"/>
      <c r="ER157" s="54"/>
      <c r="ES157" s="54"/>
      <c r="ET157" s="54"/>
      <c r="EU157" s="2"/>
      <c r="EV157" s="2"/>
      <c r="EW157" s="54"/>
      <c r="EX157" s="54"/>
      <c r="EY157" s="54"/>
      <c r="EZ157" s="54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</row>
    <row r="158" spans="1:32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54"/>
      <c r="DX158" s="54"/>
      <c r="DY158" s="54"/>
      <c r="DZ158" s="54"/>
      <c r="EA158" s="54"/>
      <c r="EB158" s="54"/>
      <c r="EC158" s="54"/>
      <c r="ED158" s="54"/>
      <c r="EE158" s="54"/>
      <c r="EF158" s="2"/>
      <c r="EG158" s="2"/>
      <c r="EH158" s="2"/>
      <c r="EI158" s="2"/>
      <c r="EJ158" s="2"/>
      <c r="EK158" s="2"/>
      <c r="EL158" s="2"/>
      <c r="EM158" s="54"/>
      <c r="EN158" s="54"/>
      <c r="EO158" s="54"/>
      <c r="EP158" s="54"/>
      <c r="EQ158" s="54"/>
      <c r="ER158" s="54"/>
      <c r="ES158" s="54"/>
      <c r="ET158" s="54"/>
      <c r="EU158" s="2"/>
      <c r="EV158" s="2"/>
      <c r="EW158" s="54"/>
      <c r="EX158" s="54"/>
      <c r="EY158" s="54"/>
      <c r="EZ158" s="54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</row>
    <row r="159" spans="1:32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54"/>
      <c r="DX159" s="54"/>
      <c r="DY159" s="54"/>
      <c r="DZ159" s="54"/>
      <c r="EA159" s="54"/>
      <c r="EB159" s="54"/>
      <c r="EC159" s="54"/>
      <c r="ED159" s="54"/>
      <c r="EE159" s="54"/>
      <c r="EF159" s="2"/>
      <c r="EG159" s="2"/>
      <c r="EH159" s="2"/>
      <c r="EI159" s="2"/>
      <c r="EJ159" s="2"/>
      <c r="EK159" s="2"/>
      <c r="EL159" s="2"/>
      <c r="EM159" s="54"/>
      <c r="EN159" s="54"/>
      <c r="EO159" s="54"/>
      <c r="EP159" s="54"/>
      <c r="EQ159" s="54"/>
      <c r="ER159" s="54"/>
      <c r="ES159" s="54"/>
      <c r="ET159" s="54"/>
      <c r="EU159" s="2"/>
      <c r="EV159" s="2"/>
      <c r="EW159" s="54"/>
      <c r="EX159" s="54"/>
      <c r="EY159" s="54"/>
      <c r="EZ159" s="54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</row>
    <row r="160" spans="1:32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54"/>
      <c r="DX160" s="54"/>
      <c r="DY160" s="54"/>
      <c r="DZ160" s="54"/>
      <c r="EA160" s="54"/>
      <c r="EB160" s="54"/>
      <c r="EC160" s="54"/>
      <c r="ED160" s="54"/>
      <c r="EE160" s="54"/>
      <c r="EF160" s="2"/>
      <c r="EG160" s="2"/>
      <c r="EH160" s="2"/>
      <c r="EI160" s="2"/>
      <c r="EJ160" s="2"/>
      <c r="EK160" s="2"/>
      <c r="EL160" s="2"/>
      <c r="EM160" s="54"/>
      <c r="EN160" s="54"/>
      <c r="EO160" s="54"/>
      <c r="EP160" s="54"/>
      <c r="EQ160" s="54"/>
      <c r="ER160" s="54"/>
      <c r="ES160" s="54"/>
      <c r="ET160" s="54"/>
      <c r="EU160" s="2"/>
      <c r="EV160" s="2"/>
      <c r="EW160" s="54"/>
      <c r="EX160" s="54"/>
      <c r="EY160" s="54"/>
      <c r="EZ160" s="54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</row>
    <row r="161" spans="1:32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54"/>
      <c r="DX161" s="54"/>
      <c r="DY161" s="54"/>
      <c r="DZ161" s="54"/>
      <c r="EA161" s="54"/>
      <c r="EB161" s="54"/>
      <c r="EC161" s="54"/>
      <c r="ED161" s="54"/>
      <c r="EE161" s="54"/>
      <c r="EF161" s="2"/>
      <c r="EG161" s="2"/>
      <c r="EH161" s="2"/>
      <c r="EI161" s="2"/>
      <c r="EJ161" s="2"/>
      <c r="EK161" s="2"/>
      <c r="EL161" s="2"/>
      <c r="EM161" s="54"/>
      <c r="EN161" s="54"/>
      <c r="EO161" s="54"/>
      <c r="EP161" s="54"/>
      <c r="EQ161" s="54"/>
      <c r="ER161" s="54"/>
      <c r="ES161" s="54"/>
      <c r="ET161" s="54"/>
      <c r="EU161" s="2"/>
      <c r="EV161" s="2"/>
      <c r="EW161" s="54"/>
      <c r="EX161" s="54"/>
      <c r="EY161" s="54"/>
      <c r="EZ161" s="54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</row>
    <row r="162" spans="1:32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54"/>
      <c r="DX162" s="54"/>
      <c r="DY162" s="54"/>
      <c r="DZ162" s="54"/>
      <c r="EA162" s="54"/>
      <c r="EB162" s="54"/>
      <c r="EC162" s="54"/>
      <c r="ED162" s="54"/>
      <c r="EE162" s="54"/>
      <c r="EF162" s="2"/>
      <c r="EG162" s="2"/>
      <c r="EH162" s="2"/>
      <c r="EI162" s="2"/>
      <c r="EJ162" s="2"/>
      <c r="EK162" s="2"/>
      <c r="EL162" s="2"/>
      <c r="EM162" s="54"/>
      <c r="EN162" s="54"/>
      <c r="EO162" s="54"/>
      <c r="EP162" s="54"/>
      <c r="EQ162" s="54"/>
      <c r="ER162" s="54"/>
      <c r="ES162" s="54"/>
      <c r="ET162" s="54"/>
      <c r="EU162" s="2"/>
      <c r="EV162" s="2"/>
      <c r="EW162" s="54"/>
      <c r="EX162" s="54"/>
      <c r="EY162" s="54"/>
      <c r="EZ162" s="54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</row>
    <row r="163" spans="1:32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54"/>
      <c r="DX163" s="54"/>
      <c r="DY163" s="54"/>
      <c r="DZ163" s="54"/>
      <c r="EA163" s="54"/>
      <c r="EB163" s="54"/>
      <c r="EC163" s="54"/>
      <c r="ED163" s="54"/>
      <c r="EE163" s="54"/>
      <c r="EF163" s="2"/>
      <c r="EG163" s="2"/>
      <c r="EH163" s="2"/>
      <c r="EI163" s="2"/>
      <c r="EJ163" s="2"/>
      <c r="EK163" s="2"/>
      <c r="EL163" s="2"/>
      <c r="EM163" s="54"/>
      <c r="EN163" s="54"/>
      <c r="EO163" s="54"/>
      <c r="EP163" s="54"/>
      <c r="EQ163" s="54"/>
      <c r="ER163" s="54"/>
      <c r="ES163" s="54"/>
      <c r="ET163" s="54"/>
      <c r="EU163" s="2"/>
      <c r="EV163" s="2"/>
      <c r="EW163" s="54"/>
      <c r="EX163" s="54"/>
      <c r="EY163" s="54"/>
      <c r="EZ163" s="54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</row>
    <row r="164" spans="1:32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54"/>
      <c r="DX164" s="54"/>
      <c r="DY164" s="54"/>
      <c r="DZ164" s="54"/>
      <c r="EA164" s="54"/>
      <c r="EB164" s="54"/>
      <c r="EC164" s="54"/>
      <c r="ED164" s="54"/>
      <c r="EE164" s="54"/>
      <c r="EF164" s="2"/>
      <c r="EG164" s="2"/>
      <c r="EH164" s="2"/>
      <c r="EI164" s="2"/>
      <c r="EJ164" s="2"/>
      <c r="EK164" s="2"/>
      <c r="EL164" s="2"/>
      <c r="EM164" s="54"/>
      <c r="EN164" s="54"/>
      <c r="EO164" s="54"/>
      <c r="EP164" s="54"/>
      <c r="EQ164" s="54"/>
      <c r="ER164" s="54"/>
      <c r="ES164" s="54"/>
      <c r="ET164" s="54"/>
      <c r="EU164" s="2"/>
      <c r="EV164" s="2"/>
      <c r="EW164" s="54"/>
      <c r="EX164" s="54"/>
      <c r="EY164" s="54"/>
      <c r="EZ164" s="54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</row>
    <row r="165" spans="1:32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54"/>
      <c r="DX165" s="54"/>
      <c r="DY165" s="54"/>
      <c r="DZ165" s="54"/>
      <c r="EA165" s="54"/>
      <c r="EB165" s="54"/>
      <c r="EC165" s="54"/>
      <c r="ED165" s="54"/>
      <c r="EE165" s="54"/>
      <c r="EF165" s="2"/>
      <c r="EG165" s="2"/>
      <c r="EH165" s="2"/>
      <c r="EI165" s="2"/>
      <c r="EJ165" s="2"/>
      <c r="EK165" s="2"/>
      <c r="EL165" s="2"/>
      <c r="EM165" s="54"/>
      <c r="EN165" s="54"/>
      <c r="EO165" s="54"/>
      <c r="EP165" s="54"/>
      <c r="EQ165" s="54"/>
      <c r="ER165" s="54"/>
      <c r="ES165" s="54"/>
      <c r="ET165" s="54"/>
      <c r="EU165" s="2"/>
      <c r="EV165" s="2"/>
      <c r="EW165" s="54"/>
      <c r="EX165" s="54"/>
      <c r="EY165" s="54"/>
      <c r="EZ165" s="54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</row>
    <row r="166" spans="1:32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54"/>
      <c r="DX166" s="54"/>
      <c r="DY166" s="54"/>
      <c r="DZ166" s="54"/>
      <c r="EA166" s="54"/>
      <c r="EB166" s="54"/>
      <c r="EC166" s="54"/>
      <c r="ED166" s="54"/>
      <c r="EE166" s="54"/>
      <c r="EF166" s="2"/>
      <c r="EG166" s="2"/>
      <c r="EH166" s="2"/>
      <c r="EI166" s="2"/>
      <c r="EJ166" s="2"/>
      <c r="EK166" s="2"/>
      <c r="EL166" s="2"/>
      <c r="EM166" s="54"/>
      <c r="EN166" s="54"/>
      <c r="EO166" s="54"/>
      <c r="EP166" s="54"/>
      <c r="EQ166" s="54"/>
      <c r="ER166" s="54"/>
      <c r="ES166" s="54"/>
      <c r="ET166" s="54"/>
      <c r="EU166" s="2"/>
      <c r="EV166" s="2"/>
      <c r="EW166" s="54"/>
      <c r="EX166" s="54"/>
      <c r="EY166" s="54"/>
      <c r="EZ166" s="54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</row>
    <row r="167" spans="1:32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54"/>
      <c r="DX167" s="54"/>
      <c r="DY167" s="54"/>
      <c r="DZ167" s="54"/>
      <c r="EA167" s="54"/>
      <c r="EB167" s="54"/>
      <c r="EC167" s="54"/>
      <c r="ED167" s="54"/>
      <c r="EE167" s="54"/>
      <c r="EF167" s="2"/>
      <c r="EG167" s="2"/>
      <c r="EH167" s="2"/>
      <c r="EI167" s="2"/>
      <c r="EJ167" s="2"/>
      <c r="EK167" s="2"/>
      <c r="EL167" s="2"/>
      <c r="EM167" s="54"/>
      <c r="EN167" s="54"/>
      <c r="EO167" s="54"/>
      <c r="EP167" s="54"/>
      <c r="EQ167" s="54"/>
      <c r="ER167" s="54"/>
      <c r="ES167" s="54"/>
      <c r="ET167" s="54"/>
      <c r="EU167" s="2"/>
      <c r="EV167" s="2"/>
      <c r="EW167" s="54"/>
      <c r="EX167" s="54"/>
      <c r="EY167" s="54"/>
      <c r="EZ167" s="54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</row>
    <row r="168" spans="1:32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54"/>
      <c r="DX168" s="54"/>
      <c r="DY168" s="54"/>
      <c r="DZ168" s="54"/>
      <c r="EA168" s="54"/>
      <c r="EB168" s="54"/>
      <c r="EC168" s="54"/>
      <c r="ED168" s="54"/>
      <c r="EE168" s="54"/>
      <c r="EF168" s="2"/>
      <c r="EG168" s="2"/>
      <c r="EH168" s="2"/>
      <c r="EI168" s="2"/>
      <c r="EJ168" s="2"/>
      <c r="EK168" s="2"/>
      <c r="EL168" s="2"/>
      <c r="EM168" s="54"/>
      <c r="EN168" s="54"/>
      <c r="EO168" s="54"/>
      <c r="EP168" s="54"/>
      <c r="EQ168" s="54"/>
      <c r="ER168" s="54"/>
      <c r="ES168" s="54"/>
      <c r="ET168" s="54"/>
      <c r="EU168" s="2"/>
      <c r="EV168" s="2"/>
      <c r="EW168" s="54"/>
      <c r="EX168" s="54"/>
      <c r="EY168" s="54"/>
      <c r="EZ168" s="54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</row>
    <row r="169" spans="1:32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54"/>
      <c r="DX169" s="54"/>
      <c r="DY169" s="54"/>
      <c r="DZ169" s="54"/>
      <c r="EA169" s="54"/>
      <c r="EB169" s="54"/>
      <c r="EC169" s="54"/>
      <c r="ED169" s="54"/>
      <c r="EE169" s="54"/>
      <c r="EF169" s="2"/>
      <c r="EG169" s="2"/>
      <c r="EH169" s="2"/>
      <c r="EI169" s="2"/>
      <c r="EJ169" s="2"/>
      <c r="EK169" s="2"/>
      <c r="EL169" s="2"/>
      <c r="EM169" s="54"/>
      <c r="EN169" s="54"/>
      <c r="EO169" s="54"/>
      <c r="EP169" s="54"/>
      <c r="EQ169" s="54"/>
      <c r="ER169" s="54"/>
      <c r="ES169" s="54"/>
      <c r="ET169" s="54"/>
      <c r="EU169" s="2"/>
      <c r="EV169" s="2"/>
      <c r="EW169" s="54"/>
      <c r="EX169" s="54"/>
      <c r="EY169" s="54"/>
      <c r="EZ169" s="54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</row>
    <row r="170" spans="1:32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54"/>
      <c r="DX170" s="54"/>
      <c r="DY170" s="54"/>
      <c r="DZ170" s="54"/>
      <c r="EA170" s="54"/>
      <c r="EB170" s="54"/>
      <c r="EC170" s="54"/>
      <c r="ED170" s="54"/>
      <c r="EE170" s="54"/>
      <c r="EF170" s="2"/>
      <c r="EG170" s="2"/>
      <c r="EH170" s="2"/>
      <c r="EI170" s="2"/>
      <c r="EJ170" s="2"/>
      <c r="EK170" s="2"/>
      <c r="EL170" s="2"/>
      <c r="EM170" s="54"/>
      <c r="EN170" s="54"/>
      <c r="EO170" s="54"/>
      <c r="EP170" s="54"/>
      <c r="EQ170" s="54"/>
      <c r="ER170" s="54"/>
      <c r="ES170" s="54"/>
      <c r="ET170" s="54"/>
      <c r="EU170" s="2"/>
      <c r="EV170" s="2"/>
      <c r="EW170" s="54"/>
      <c r="EX170" s="54"/>
      <c r="EY170" s="54"/>
      <c r="EZ170" s="54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</row>
    <row r="171" spans="1:32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54"/>
      <c r="DX171" s="54"/>
      <c r="DY171" s="54"/>
      <c r="DZ171" s="54"/>
      <c r="EA171" s="54"/>
      <c r="EB171" s="54"/>
      <c r="EC171" s="54"/>
      <c r="ED171" s="54"/>
      <c r="EE171" s="54"/>
      <c r="EF171" s="2"/>
      <c r="EG171" s="2"/>
      <c r="EH171" s="2"/>
      <c r="EI171" s="2"/>
      <c r="EJ171" s="2"/>
      <c r="EK171" s="2"/>
      <c r="EL171" s="2"/>
      <c r="EM171" s="54"/>
      <c r="EN171" s="54"/>
      <c r="EO171" s="54"/>
      <c r="EP171" s="54"/>
      <c r="EQ171" s="54"/>
      <c r="ER171" s="54"/>
      <c r="ES171" s="54"/>
      <c r="ET171" s="54"/>
      <c r="EU171" s="2"/>
      <c r="EV171" s="2"/>
      <c r="EW171" s="54"/>
      <c r="EX171" s="54"/>
      <c r="EY171" s="54"/>
      <c r="EZ171" s="54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</row>
    <row r="172" spans="1:32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54"/>
      <c r="DX172" s="54"/>
      <c r="DY172" s="54"/>
      <c r="DZ172" s="54"/>
      <c r="EA172" s="54"/>
      <c r="EB172" s="54"/>
      <c r="EC172" s="54"/>
      <c r="ED172" s="54"/>
      <c r="EE172" s="54"/>
      <c r="EF172" s="2"/>
      <c r="EG172" s="2"/>
      <c r="EH172" s="2"/>
      <c r="EI172" s="2"/>
      <c r="EJ172" s="2"/>
      <c r="EK172" s="2"/>
      <c r="EL172" s="2"/>
      <c r="EM172" s="54"/>
      <c r="EN172" s="54"/>
      <c r="EO172" s="54"/>
      <c r="EP172" s="54"/>
      <c r="EQ172" s="54"/>
      <c r="ER172" s="54"/>
      <c r="ES172" s="54"/>
      <c r="ET172" s="54"/>
      <c r="EU172" s="2"/>
      <c r="EV172" s="2"/>
      <c r="EW172" s="54"/>
      <c r="EX172" s="54"/>
      <c r="EY172" s="54"/>
      <c r="EZ172" s="54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</row>
    <row r="173" spans="1:32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54"/>
      <c r="DX173" s="54"/>
      <c r="DY173" s="54"/>
      <c r="DZ173" s="54"/>
      <c r="EA173" s="54"/>
      <c r="EB173" s="54"/>
      <c r="EC173" s="54"/>
      <c r="ED173" s="54"/>
      <c r="EE173" s="54"/>
      <c r="EF173" s="2"/>
      <c r="EG173" s="2"/>
      <c r="EH173" s="2"/>
      <c r="EI173" s="2"/>
      <c r="EJ173" s="2"/>
      <c r="EK173" s="2"/>
      <c r="EL173" s="2"/>
      <c r="EM173" s="54"/>
      <c r="EN173" s="54"/>
      <c r="EO173" s="54"/>
      <c r="EP173" s="54"/>
      <c r="EQ173" s="54"/>
      <c r="ER173" s="54"/>
      <c r="ES173" s="54"/>
      <c r="ET173" s="54"/>
      <c r="EU173" s="2"/>
      <c r="EV173" s="2"/>
      <c r="EW173" s="54"/>
      <c r="EX173" s="54"/>
      <c r="EY173" s="54"/>
      <c r="EZ173" s="54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</row>
    <row r="174" spans="1:32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54"/>
      <c r="DX174" s="54"/>
      <c r="DY174" s="54"/>
      <c r="DZ174" s="54"/>
      <c r="EA174" s="54"/>
      <c r="EB174" s="54"/>
      <c r="EC174" s="54"/>
      <c r="ED174" s="54"/>
      <c r="EE174" s="54"/>
      <c r="EF174" s="2"/>
      <c r="EG174" s="2"/>
      <c r="EH174" s="2"/>
      <c r="EI174" s="2"/>
      <c r="EJ174" s="2"/>
      <c r="EK174" s="2"/>
      <c r="EL174" s="2"/>
      <c r="EM174" s="54"/>
      <c r="EN174" s="54"/>
      <c r="EO174" s="54"/>
      <c r="EP174" s="54"/>
      <c r="EQ174" s="54"/>
      <c r="ER174" s="54"/>
      <c r="ES174" s="54"/>
      <c r="ET174" s="54"/>
      <c r="EU174" s="2"/>
      <c r="EV174" s="2"/>
      <c r="EW174" s="54"/>
      <c r="EX174" s="54"/>
      <c r="EY174" s="54"/>
      <c r="EZ174" s="54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</row>
    <row r="175" spans="1:32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54"/>
      <c r="DX175" s="54"/>
      <c r="DY175" s="54"/>
      <c r="DZ175" s="54"/>
      <c r="EA175" s="54"/>
      <c r="EB175" s="54"/>
      <c r="EC175" s="54"/>
      <c r="ED175" s="54"/>
      <c r="EE175" s="54"/>
      <c r="EF175" s="2"/>
      <c r="EG175" s="2"/>
      <c r="EH175" s="2"/>
      <c r="EI175" s="2"/>
      <c r="EJ175" s="2"/>
      <c r="EK175" s="2"/>
      <c r="EL175" s="2"/>
      <c r="EM175" s="54"/>
      <c r="EN175" s="54"/>
      <c r="EO175" s="54"/>
      <c r="EP175" s="54"/>
      <c r="EQ175" s="54"/>
      <c r="ER175" s="54"/>
      <c r="ES175" s="54"/>
      <c r="ET175" s="54"/>
      <c r="EU175" s="2"/>
      <c r="EV175" s="2"/>
      <c r="EW175" s="54"/>
      <c r="EX175" s="54"/>
      <c r="EY175" s="54"/>
      <c r="EZ175" s="54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</row>
    <row r="176" spans="1:32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54"/>
      <c r="DX176" s="54"/>
      <c r="DY176" s="54"/>
      <c r="DZ176" s="54"/>
      <c r="EA176" s="54"/>
      <c r="EB176" s="54"/>
      <c r="EC176" s="54"/>
      <c r="ED176" s="54"/>
      <c r="EE176" s="54"/>
      <c r="EF176" s="2"/>
      <c r="EG176" s="2"/>
      <c r="EH176" s="2"/>
      <c r="EI176" s="2"/>
      <c r="EJ176" s="2"/>
      <c r="EK176" s="2"/>
      <c r="EL176" s="2"/>
      <c r="EM176" s="54"/>
      <c r="EN176" s="54"/>
      <c r="EO176" s="54"/>
      <c r="EP176" s="54"/>
      <c r="EQ176" s="54"/>
      <c r="ER176" s="54"/>
      <c r="ES176" s="54"/>
      <c r="ET176" s="54"/>
      <c r="EU176" s="2"/>
      <c r="EV176" s="2"/>
      <c r="EW176" s="54"/>
      <c r="EX176" s="54"/>
      <c r="EY176" s="54"/>
      <c r="EZ176" s="54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</row>
    <row r="177" spans="1:32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54"/>
      <c r="DX177" s="54"/>
      <c r="DY177" s="54"/>
      <c r="DZ177" s="54"/>
      <c r="EA177" s="54"/>
      <c r="EB177" s="54"/>
      <c r="EC177" s="54"/>
      <c r="ED177" s="54"/>
      <c r="EE177" s="54"/>
      <c r="EF177" s="2"/>
      <c r="EG177" s="2"/>
      <c r="EH177" s="2"/>
      <c r="EI177" s="2"/>
      <c r="EJ177" s="2"/>
      <c r="EK177" s="2"/>
      <c r="EL177" s="2"/>
      <c r="EM177" s="54"/>
      <c r="EN177" s="54"/>
      <c r="EO177" s="54"/>
      <c r="EP177" s="54"/>
      <c r="EQ177" s="54"/>
      <c r="ER177" s="54"/>
      <c r="ES177" s="54"/>
      <c r="ET177" s="54"/>
      <c r="EU177" s="2"/>
      <c r="EV177" s="2"/>
      <c r="EW177" s="54"/>
      <c r="EX177" s="54"/>
      <c r="EY177" s="54"/>
      <c r="EZ177" s="54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</row>
    <row r="178" spans="1:32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54"/>
      <c r="DX178" s="54"/>
      <c r="DY178" s="54"/>
      <c r="DZ178" s="54"/>
      <c r="EA178" s="54"/>
      <c r="EB178" s="54"/>
      <c r="EC178" s="54"/>
      <c r="ED178" s="54"/>
      <c r="EE178" s="54"/>
      <c r="EF178" s="2"/>
      <c r="EG178" s="2"/>
      <c r="EH178" s="2"/>
      <c r="EI178" s="2"/>
      <c r="EJ178" s="2"/>
      <c r="EK178" s="2"/>
      <c r="EL178" s="2"/>
      <c r="EM178" s="54"/>
      <c r="EN178" s="54"/>
      <c r="EO178" s="54"/>
      <c r="EP178" s="54"/>
      <c r="EQ178" s="54"/>
      <c r="ER178" s="54"/>
      <c r="ES178" s="54"/>
      <c r="ET178" s="54"/>
      <c r="EU178" s="2"/>
      <c r="EV178" s="2"/>
      <c r="EW178" s="54"/>
      <c r="EX178" s="54"/>
      <c r="EY178" s="54"/>
      <c r="EZ178" s="54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</row>
    <row r="179" spans="1:32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54"/>
      <c r="DX179" s="54"/>
      <c r="DY179" s="54"/>
      <c r="DZ179" s="54"/>
      <c r="EA179" s="54"/>
      <c r="EB179" s="54"/>
      <c r="EC179" s="54"/>
      <c r="ED179" s="54"/>
      <c r="EE179" s="54"/>
      <c r="EF179" s="2"/>
      <c r="EG179" s="2"/>
      <c r="EH179" s="2"/>
      <c r="EI179" s="2"/>
      <c r="EJ179" s="2"/>
      <c r="EK179" s="2"/>
      <c r="EL179" s="2"/>
      <c r="EM179" s="54"/>
      <c r="EN179" s="54"/>
      <c r="EO179" s="54"/>
      <c r="EP179" s="54"/>
      <c r="EQ179" s="54"/>
      <c r="ER179" s="54"/>
      <c r="ES179" s="54"/>
      <c r="ET179" s="54"/>
      <c r="EU179" s="2"/>
      <c r="EV179" s="2"/>
      <c r="EW179" s="54"/>
      <c r="EX179" s="54"/>
      <c r="EY179" s="54"/>
      <c r="EZ179" s="54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</row>
    <row r="180" spans="1:32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54"/>
      <c r="DX180" s="54"/>
      <c r="DY180" s="54"/>
      <c r="DZ180" s="54"/>
      <c r="EA180" s="54"/>
      <c r="EB180" s="54"/>
      <c r="EC180" s="54"/>
      <c r="ED180" s="54"/>
      <c r="EE180" s="54"/>
      <c r="EF180" s="2"/>
      <c r="EG180" s="2"/>
      <c r="EH180" s="2"/>
      <c r="EI180" s="2"/>
      <c r="EJ180" s="2"/>
      <c r="EK180" s="2"/>
      <c r="EL180" s="2"/>
      <c r="EM180" s="54"/>
      <c r="EN180" s="54"/>
      <c r="EO180" s="54"/>
      <c r="EP180" s="54"/>
      <c r="EQ180" s="54"/>
      <c r="ER180" s="54"/>
      <c r="ES180" s="54"/>
      <c r="ET180" s="54"/>
      <c r="EU180" s="2"/>
      <c r="EV180" s="2"/>
      <c r="EW180" s="54"/>
      <c r="EX180" s="54"/>
      <c r="EY180" s="54"/>
      <c r="EZ180" s="54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</row>
    <row r="181" spans="1:32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54"/>
      <c r="DX181" s="54"/>
      <c r="DY181" s="54"/>
      <c r="DZ181" s="54"/>
      <c r="EA181" s="54"/>
      <c r="EB181" s="54"/>
      <c r="EC181" s="54"/>
      <c r="ED181" s="54"/>
      <c r="EE181" s="54"/>
      <c r="EF181" s="2"/>
      <c r="EG181" s="2"/>
      <c r="EH181" s="2"/>
      <c r="EI181" s="2"/>
      <c r="EJ181" s="2"/>
      <c r="EK181" s="2"/>
      <c r="EL181" s="2"/>
      <c r="EM181" s="54"/>
      <c r="EN181" s="54"/>
      <c r="EO181" s="54"/>
      <c r="EP181" s="54"/>
      <c r="EQ181" s="54"/>
      <c r="ER181" s="54"/>
      <c r="ES181" s="54"/>
      <c r="ET181" s="54"/>
      <c r="EU181" s="2"/>
      <c r="EV181" s="2"/>
      <c r="EW181" s="54"/>
      <c r="EX181" s="54"/>
      <c r="EY181" s="54"/>
      <c r="EZ181" s="54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</row>
    <row r="182" spans="1:32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54"/>
      <c r="DX182" s="54"/>
      <c r="DY182" s="54"/>
      <c r="DZ182" s="54"/>
      <c r="EA182" s="54"/>
      <c r="EB182" s="54"/>
      <c r="EC182" s="54"/>
      <c r="ED182" s="54"/>
      <c r="EE182" s="54"/>
      <c r="EF182" s="2"/>
      <c r="EG182" s="2"/>
      <c r="EH182" s="2"/>
      <c r="EI182" s="2"/>
      <c r="EJ182" s="2"/>
      <c r="EK182" s="2"/>
      <c r="EL182" s="2"/>
      <c r="EM182" s="54"/>
      <c r="EN182" s="54"/>
      <c r="EO182" s="54"/>
      <c r="EP182" s="54"/>
      <c r="EQ182" s="54"/>
      <c r="ER182" s="54"/>
      <c r="ES182" s="54"/>
      <c r="ET182" s="54"/>
      <c r="EU182" s="2"/>
      <c r="EV182" s="2"/>
      <c r="EW182" s="54"/>
      <c r="EX182" s="54"/>
      <c r="EY182" s="54"/>
      <c r="EZ182" s="54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</row>
    <row r="183" spans="1:32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54"/>
      <c r="DX183" s="54"/>
      <c r="DY183" s="54"/>
      <c r="DZ183" s="54"/>
      <c r="EA183" s="54"/>
      <c r="EB183" s="54"/>
      <c r="EC183" s="54"/>
      <c r="ED183" s="54"/>
      <c r="EE183" s="54"/>
      <c r="EF183" s="2"/>
      <c r="EG183" s="2"/>
      <c r="EH183" s="2"/>
      <c r="EI183" s="2"/>
      <c r="EJ183" s="2"/>
      <c r="EK183" s="2"/>
      <c r="EL183" s="2"/>
      <c r="EM183" s="54"/>
      <c r="EN183" s="54"/>
      <c r="EO183" s="54"/>
      <c r="EP183" s="54"/>
      <c r="EQ183" s="54"/>
      <c r="ER183" s="54"/>
      <c r="ES183" s="54"/>
      <c r="ET183" s="54"/>
      <c r="EU183" s="2"/>
      <c r="EV183" s="2"/>
      <c r="EW183" s="54"/>
      <c r="EX183" s="54"/>
      <c r="EY183" s="54"/>
      <c r="EZ183" s="54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</row>
    <row r="184" spans="1:32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54"/>
      <c r="DX184" s="54"/>
      <c r="DY184" s="54"/>
      <c r="DZ184" s="54"/>
      <c r="EA184" s="54"/>
      <c r="EB184" s="54"/>
      <c r="EC184" s="54"/>
      <c r="ED184" s="54"/>
      <c r="EE184" s="54"/>
      <c r="EF184" s="2"/>
      <c r="EG184" s="2"/>
      <c r="EH184" s="2"/>
      <c r="EI184" s="2"/>
      <c r="EJ184" s="2"/>
      <c r="EK184" s="2"/>
      <c r="EL184" s="2"/>
      <c r="EM184" s="54"/>
      <c r="EN184" s="54"/>
      <c r="EO184" s="54"/>
      <c r="EP184" s="54"/>
      <c r="EQ184" s="54"/>
      <c r="ER184" s="54"/>
      <c r="ES184" s="54"/>
      <c r="ET184" s="54"/>
      <c r="EU184" s="2"/>
      <c r="EV184" s="2"/>
      <c r="EW184" s="54"/>
      <c r="EX184" s="54"/>
      <c r="EY184" s="54"/>
      <c r="EZ184" s="54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</row>
    <row r="185" spans="1:32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54"/>
      <c r="DX185" s="54"/>
      <c r="DY185" s="54"/>
      <c r="DZ185" s="54"/>
      <c r="EA185" s="54"/>
      <c r="EB185" s="54"/>
      <c r="EC185" s="54"/>
      <c r="ED185" s="54"/>
      <c r="EE185" s="54"/>
      <c r="EF185" s="2"/>
      <c r="EG185" s="2"/>
      <c r="EH185" s="2"/>
      <c r="EI185" s="2"/>
      <c r="EJ185" s="2"/>
      <c r="EK185" s="2"/>
      <c r="EL185" s="2"/>
      <c r="EM185" s="54"/>
      <c r="EN185" s="54"/>
      <c r="EO185" s="54"/>
      <c r="EP185" s="54"/>
      <c r="EQ185" s="54"/>
      <c r="ER185" s="54"/>
      <c r="ES185" s="54"/>
      <c r="ET185" s="54"/>
      <c r="EU185" s="2"/>
      <c r="EV185" s="2"/>
      <c r="EW185" s="54"/>
      <c r="EX185" s="54"/>
      <c r="EY185" s="54"/>
      <c r="EZ185" s="54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</row>
    <row r="186" spans="1:32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54"/>
      <c r="DX186" s="54"/>
      <c r="DY186" s="54"/>
      <c r="DZ186" s="54"/>
      <c r="EA186" s="54"/>
      <c r="EB186" s="54"/>
      <c r="EC186" s="54"/>
      <c r="ED186" s="54"/>
      <c r="EE186" s="54"/>
      <c r="EF186" s="2"/>
      <c r="EG186" s="2"/>
      <c r="EH186" s="2"/>
      <c r="EI186" s="2"/>
      <c r="EJ186" s="2"/>
      <c r="EK186" s="2"/>
      <c r="EL186" s="2"/>
      <c r="EM186" s="54"/>
      <c r="EN186" s="54"/>
      <c r="EO186" s="54"/>
      <c r="EP186" s="54"/>
      <c r="EQ186" s="54"/>
      <c r="ER186" s="54"/>
      <c r="ES186" s="54"/>
      <c r="ET186" s="54"/>
      <c r="EU186" s="2"/>
      <c r="EV186" s="2"/>
      <c r="EW186" s="54"/>
      <c r="EX186" s="54"/>
      <c r="EY186" s="54"/>
      <c r="EZ186" s="54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</row>
    <row r="187" spans="1:32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54"/>
      <c r="DX187" s="54"/>
      <c r="DY187" s="54"/>
      <c r="DZ187" s="54"/>
      <c r="EA187" s="54"/>
      <c r="EB187" s="54"/>
      <c r="EC187" s="54"/>
      <c r="ED187" s="54"/>
      <c r="EE187" s="54"/>
      <c r="EF187" s="2"/>
      <c r="EG187" s="2"/>
      <c r="EH187" s="2"/>
      <c r="EI187" s="2"/>
      <c r="EJ187" s="2"/>
      <c r="EK187" s="2"/>
      <c r="EL187" s="2"/>
      <c r="EM187" s="54"/>
      <c r="EN187" s="54"/>
      <c r="EO187" s="54"/>
      <c r="EP187" s="54"/>
      <c r="EQ187" s="54"/>
      <c r="ER187" s="54"/>
      <c r="ES187" s="54"/>
      <c r="ET187" s="54"/>
      <c r="EU187" s="2"/>
      <c r="EV187" s="2"/>
      <c r="EW187" s="54"/>
      <c r="EX187" s="54"/>
      <c r="EY187" s="54"/>
      <c r="EZ187" s="54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</row>
    <row r="188" spans="1:32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54"/>
      <c r="DX188" s="54"/>
      <c r="DY188" s="54"/>
      <c r="DZ188" s="54"/>
      <c r="EA188" s="54"/>
      <c r="EB188" s="54"/>
      <c r="EC188" s="54"/>
      <c r="ED188" s="54"/>
      <c r="EE188" s="54"/>
      <c r="EF188" s="2"/>
      <c r="EG188" s="2"/>
      <c r="EH188" s="2"/>
      <c r="EI188" s="2"/>
      <c r="EJ188" s="2"/>
      <c r="EK188" s="2"/>
      <c r="EL188" s="2"/>
      <c r="EM188" s="54"/>
      <c r="EN188" s="54"/>
      <c r="EO188" s="54"/>
      <c r="EP188" s="54"/>
      <c r="EQ188" s="54"/>
      <c r="ER188" s="54"/>
      <c r="ES188" s="54"/>
      <c r="ET188" s="54"/>
      <c r="EU188" s="2"/>
      <c r="EV188" s="2"/>
      <c r="EW188" s="54"/>
      <c r="EX188" s="54"/>
      <c r="EY188" s="54"/>
      <c r="EZ188" s="54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</row>
    <row r="189" spans="1:32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54"/>
      <c r="DX189" s="54"/>
      <c r="DY189" s="54"/>
      <c r="DZ189" s="54"/>
      <c r="EA189" s="54"/>
      <c r="EB189" s="54"/>
      <c r="EC189" s="54"/>
      <c r="ED189" s="54"/>
      <c r="EE189" s="54"/>
      <c r="EF189" s="2"/>
      <c r="EG189" s="2"/>
      <c r="EH189" s="2"/>
      <c r="EI189" s="2"/>
      <c r="EJ189" s="2"/>
      <c r="EK189" s="2"/>
      <c r="EL189" s="2"/>
      <c r="EM189" s="54"/>
      <c r="EN189" s="54"/>
      <c r="EO189" s="54"/>
      <c r="EP189" s="54"/>
      <c r="EQ189" s="54"/>
      <c r="ER189" s="54"/>
      <c r="ES189" s="54"/>
      <c r="ET189" s="54"/>
      <c r="EU189" s="2"/>
      <c r="EV189" s="2"/>
      <c r="EW189" s="54"/>
      <c r="EX189" s="54"/>
      <c r="EY189" s="54"/>
      <c r="EZ189" s="54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</row>
    <row r="190" spans="1:32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54"/>
      <c r="DX190" s="54"/>
      <c r="DY190" s="54"/>
      <c r="DZ190" s="54"/>
      <c r="EA190" s="54"/>
      <c r="EB190" s="54"/>
      <c r="EC190" s="54"/>
      <c r="ED190" s="54"/>
      <c r="EE190" s="54"/>
      <c r="EF190" s="2"/>
      <c r="EG190" s="2"/>
      <c r="EH190" s="2"/>
      <c r="EI190" s="2"/>
      <c r="EJ190" s="2"/>
      <c r="EK190" s="2"/>
      <c r="EL190" s="2"/>
      <c r="EM190" s="54"/>
      <c r="EN190" s="54"/>
      <c r="EO190" s="54"/>
      <c r="EP190" s="54"/>
      <c r="EQ190" s="54"/>
      <c r="ER190" s="54"/>
      <c r="ES190" s="54"/>
      <c r="ET190" s="54"/>
      <c r="EU190" s="2"/>
      <c r="EV190" s="2"/>
      <c r="EW190" s="54"/>
      <c r="EX190" s="54"/>
      <c r="EY190" s="54"/>
      <c r="EZ190" s="54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</row>
    <row r="191" spans="1:32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54"/>
      <c r="DX191" s="54"/>
      <c r="DY191" s="54"/>
      <c r="DZ191" s="54"/>
      <c r="EA191" s="54"/>
      <c r="EB191" s="54"/>
      <c r="EC191" s="54"/>
      <c r="ED191" s="54"/>
      <c r="EE191" s="54"/>
      <c r="EF191" s="2"/>
      <c r="EG191" s="2"/>
      <c r="EH191" s="2"/>
      <c r="EI191" s="2"/>
      <c r="EJ191" s="2"/>
      <c r="EK191" s="2"/>
      <c r="EL191" s="2"/>
      <c r="EM191" s="54"/>
      <c r="EN191" s="54"/>
      <c r="EO191" s="54"/>
      <c r="EP191" s="54"/>
      <c r="EQ191" s="54"/>
      <c r="ER191" s="54"/>
      <c r="ES191" s="54"/>
      <c r="ET191" s="54"/>
      <c r="EU191" s="2"/>
      <c r="EV191" s="2"/>
      <c r="EW191" s="54"/>
      <c r="EX191" s="54"/>
      <c r="EY191" s="54"/>
      <c r="EZ191" s="54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</row>
    <row r="192" spans="1:32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54"/>
      <c r="DX192" s="54"/>
      <c r="DY192" s="54"/>
      <c r="DZ192" s="54"/>
      <c r="EA192" s="54"/>
      <c r="EB192" s="54"/>
      <c r="EC192" s="54"/>
      <c r="ED192" s="54"/>
      <c r="EE192" s="54"/>
      <c r="EF192" s="2"/>
      <c r="EG192" s="2"/>
      <c r="EH192" s="2"/>
      <c r="EI192" s="2"/>
      <c r="EJ192" s="2"/>
      <c r="EK192" s="2"/>
      <c r="EL192" s="2"/>
      <c r="EM192" s="54"/>
      <c r="EN192" s="54"/>
      <c r="EO192" s="54"/>
      <c r="EP192" s="54"/>
      <c r="EQ192" s="54"/>
      <c r="ER192" s="54"/>
      <c r="ES192" s="54"/>
      <c r="ET192" s="54"/>
      <c r="EU192" s="2"/>
      <c r="EV192" s="2"/>
      <c r="EW192" s="54"/>
      <c r="EX192" s="54"/>
      <c r="EY192" s="54"/>
      <c r="EZ192" s="54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</row>
    <row r="193" spans="1:32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54"/>
      <c r="DX193" s="54"/>
      <c r="DY193" s="54"/>
      <c r="DZ193" s="54"/>
      <c r="EA193" s="54"/>
      <c r="EB193" s="54"/>
      <c r="EC193" s="54"/>
      <c r="ED193" s="54"/>
      <c r="EE193" s="54"/>
      <c r="EF193" s="2"/>
      <c r="EG193" s="2"/>
      <c r="EH193" s="2"/>
      <c r="EI193" s="2"/>
      <c r="EJ193" s="2"/>
      <c r="EK193" s="2"/>
      <c r="EL193" s="2"/>
      <c r="EM193" s="54"/>
      <c r="EN193" s="54"/>
      <c r="EO193" s="54"/>
      <c r="EP193" s="54"/>
      <c r="EQ193" s="54"/>
      <c r="ER193" s="54"/>
      <c r="ES193" s="54"/>
      <c r="ET193" s="54"/>
      <c r="EU193" s="2"/>
      <c r="EV193" s="2"/>
      <c r="EW193" s="54"/>
      <c r="EX193" s="54"/>
      <c r="EY193" s="54"/>
      <c r="EZ193" s="54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</row>
    <row r="194" spans="1:32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54"/>
      <c r="DX194" s="54"/>
      <c r="DY194" s="54"/>
      <c r="DZ194" s="54"/>
      <c r="EA194" s="54"/>
      <c r="EB194" s="54"/>
      <c r="EC194" s="54"/>
      <c r="ED194" s="54"/>
      <c r="EE194" s="54"/>
      <c r="EF194" s="2"/>
      <c r="EG194" s="2"/>
      <c r="EH194" s="2"/>
      <c r="EI194" s="2"/>
      <c r="EJ194" s="2"/>
      <c r="EK194" s="2"/>
      <c r="EL194" s="2"/>
      <c r="EM194" s="54"/>
      <c r="EN194" s="54"/>
      <c r="EO194" s="54"/>
      <c r="EP194" s="54"/>
      <c r="EQ194" s="54"/>
      <c r="ER194" s="54"/>
      <c r="ES194" s="54"/>
      <c r="ET194" s="54"/>
      <c r="EU194" s="2"/>
      <c r="EV194" s="2"/>
      <c r="EW194" s="54"/>
      <c r="EX194" s="54"/>
      <c r="EY194" s="54"/>
      <c r="EZ194" s="54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</row>
    <row r="195" spans="1:32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54"/>
      <c r="DX195" s="54"/>
      <c r="DY195" s="54"/>
      <c r="DZ195" s="54"/>
      <c r="EA195" s="54"/>
      <c r="EB195" s="54"/>
      <c r="EC195" s="54"/>
      <c r="ED195" s="54"/>
      <c r="EE195" s="54"/>
      <c r="EF195" s="2"/>
      <c r="EG195" s="2"/>
      <c r="EH195" s="2"/>
      <c r="EI195" s="2"/>
      <c r="EJ195" s="2"/>
      <c r="EK195" s="2"/>
      <c r="EL195" s="2"/>
      <c r="EM195" s="54"/>
      <c r="EN195" s="54"/>
      <c r="EO195" s="54"/>
      <c r="EP195" s="54"/>
      <c r="EQ195" s="54"/>
      <c r="ER195" s="54"/>
      <c r="ES195" s="54"/>
      <c r="ET195" s="54"/>
      <c r="EU195" s="2"/>
      <c r="EV195" s="2"/>
      <c r="EW195" s="54"/>
      <c r="EX195" s="54"/>
      <c r="EY195" s="54"/>
      <c r="EZ195" s="54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</row>
    <row r="196" spans="1:32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54"/>
      <c r="DX196" s="54"/>
      <c r="DY196" s="54"/>
      <c r="DZ196" s="54"/>
      <c r="EA196" s="54"/>
      <c r="EB196" s="54"/>
      <c r="EC196" s="54"/>
      <c r="ED196" s="54"/>
      <c r="EE196" s="54"/>
      <c r="EF196" s="2"/>
      <c r="EG196" s="2"/>
      <c r="EH196" s="2"/>
      <c r="EI196" s="2"/>
      <c r="EJ196" s="2"/>
      <c r="EK196" s="2"/>
      <c r="EL196" s="2"/>
      <c r="EM196" s="54"/>
      <c r="EN196" s="54"/>
      <c r="EO196" s="54"/>
      <c r="EP196" s="54"/>
      <c r="EQ196" s="54"/>
      <c r="ER196" s="54"/>
      <c r="ES196" s="54"/>
      <c r="ET196" s="54"/>
      <c r="EU196" s="2"/>
      <c r="EV196" s="2"/>
      <c r="EW196" s="54"/>
      <c r="EX196" s="54"/>
      <c r="EY196" s="54"/>
      <c r="EZ196" s="54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</row>
    <row r="197" spans="1:32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54"/>
      <c r="DX197" s="54"/>
      <c r="DY197" s="54"/>
      <c r="DZ197" s="54"/>
      <c r="EA197" s="54"/>
      <c r="EB197" s="54"/>
      <c r="EC197" s="54"/>
      <c r="ED197" s="54"/>
      <c r="EE197" s="54"/>
      <c r="EF197" s="2"/>
      <c r="EG197" s="2"/>
      <c r="EH197" s="2"/>
      <c r="EI197" s="2"/>
      <c r="EJ197" s="2"/>
      <c r="EK197" s="2"/>
      <c r="EL197" s="2"/>
      <c r="EM197" s="54"/>
      <c r="EN197" s="54"/>
      <c r="EO197" s="54"/>
      <c r="EP197" s="54"/>
      <c r="EQ197" s="54"/>
      <c r="ER197" s="54"/>
      <c r="ES197" s="54"/>
      <c r="ET197" s="54"/>
      <c r="EU197" s="2"/>
      <c r="EV197" s="2"/>
      <c r="EW197" s="54"/>
      <c r="EX197" s="54"/>
      <c r="EY197" s="54"/>
      <c r="EZ197" s="54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</row>
    <row r="198" spans="1:32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54"/>
      <c r="DX198" s="54"/>
      <c r="DY198" s="54"/>
      <c r="DZ198" s="54"/>
      <c r="EA198" s="54"/>
      <c r="EB198" s="54"/>
      <c r="EC198" s="54"/>
      <c r="ED198" s="54"/>
      <c r="EE198" s="54"/>
      <c r="EF198" s="2"/>
      <c r="EG198" s="2"/>
      <c r="EH198" s="2"/>
      <c r="EI198" s="2"/>
      <c r="EJ198" s="2"/>
      <c r="EK198" s="2"/>
      <c r="EL198" s="2"/>
      <c r="EM198" s="54"/>
      <c r="EN198" s="54"/>
      <c r="EO198" s="54"/>
      <c r="EP198" s="54"/>
      <c r="EQ198" s="54"/>
      <c r="ER198" s="54"/>
      <c r="ES198" s="54"/>
      <c r="ET198" s="54"/>
      <c r="EU198" s="2"/>
      <c r="EV198" s="2"/>
      <c r="EW198" s="54"/>
      <c r="EX198" s="54"/>
      <c r="EY198" s="54"/>
      <c r="EZ198" s="54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</row>
    <row r="199" spans="1:32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54"/>
      <c r="DX199" s="54"/>
      <c r="DY199" s="54"/>
      <c r="DZ199" s="54"/>
      <c r="EA199" s="54"/>
      <c r="EB199" s="54"/>
      <c r="EC199" s="54"/>
      <c r="ED199" s="54"/>
      <c r="EE199" s="54"/>
      <c r="EF199" s="2"/>
      <c r="EG199" s="2"/>
      <c r="EH199" s="2"/>
      <c r="EI199" s="2"/>
      <c r="EJ199" s="2"/>
      <c r="EK199" s="2"/>
      <c r="EL199" s="2"/>
      <c r="EM199" s="54"/>
      <c r="EN199" s="54"/>
      <c r="EO199" s="54"/>
      <c r="EP199" s="54"/>
      <c r="EQ199" s="54"/>
      <c r="ER199" s="54"/>
      <c r="ES199" s="54"/>
      <c r="ET199" s="54"/>
      <c r="EU199" s="2"/>
      <c r="EV199" s="2"/>
      <c r="EW199" s="54"/>
      <c r="EX199" s="54"/>
      <c r="EY199" s="54"/>
      <c r="EZ199" s="54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</row>
    <row r="200" spans="1:32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54"/>
      <c r="DX200" s="54"/>
      <c r="DY200" s="54"/>
      <c r="DZ200" s="54"/>
      <c r="EA200" s="54"/>
      <c r="EB200" s="54"/>
      <c r="EC200" s="54"/>
      <c r="ED200" s="54"/>
      <c r="EE200" s="54"/>
      <c r="EF200" s="2"/>
      <c r="EG200" s="2"/>
      <c r="EH200" s="2"/>
      <c r="EI200" s="2"/>
      <c r="EJ200" s="2"/>
      <c r="EK200" s="2"/>
      <c r="EL200" s="2"/>
      <c r="EM200" s="54"/>
      <c r="EN200" s="54"/>
      <c r="EO200" s="54"/>
      <c r="EP200" s="54"/>
      <c r="EQ200" s="54"/>
      <c r="ER200" s="54"/>
      <c r="ES200" s="54"/>
      <c r="ET200" s="54"/>
      <c r="EU200" s="2"/>
      <c r="EV200" s="2"/>
      <c r="EW200" s="54"/>
      <c r="EX200" s="54"/>
      <c r="EY200" s="54"/>
      <c r="EZ200" s="54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</row>
    <row r="201" spans="1:32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54"/>
      <c r="DX201" s="54"/>
      <c r="DY201" s="54"/>
      <c r="DZ201" s="54"/>
      <c r="EA201" s="54"/>
      <c r="EB201" s="54"/>
      <c r="EC201" s="54"/>
      <c r="ED201" s="54"/>
      <c r="EE201" s="54"/>
      <c r="EF201" s="2"/>
      <c r="EG201" s="2"/>
      <c r="EH201" s="2"/>
      <c r="EI201" s="2"/>
      <c r="EJ201" s="2"/>
      <c r="EK201" s="2"/>
      <c r="EL201" s="2"/>
      <c r="EM201" s="54"/>
      <c r="EN201" s="54"/>
      <c r="EO201" s="54"/>
      <c r="EP201" s="54"/>
      <c r="EQ201" s="54"/>
      <c r="ER201" s="54"/>
      <c r="ES201" s="54"/>
      <c r="ET201" s="54"/>
      <c r="EU201" s="2"/>
      <c r="EV201" s="2"/>
      <c r="EW201" s="54"/>
      <c r="EX201" s="54"/>
      <c r="EY201" s="54"/>
      <c r="EZ201" s="54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</row>
    <row r="202" spans="1:32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54"/>
      <c r="DX202" s="54"/>
      <c r="DY202" s="54"/>
      <c r="DZ202" s="54"/>
      <c r="EA202" s="54"/>
      <c r="EB202" s="54"/>
      <c r="EC202" s="54"/>
      <c r="ED202" s="54"/>
      <c r="EE202" s="54"/>
      <c r="EF202" s="2"/>
      <c r="EG202" s="2"/>
      <c r="EH202" s="2"/>
      <c r="EI202" s="2"/>
      <c r="EJ202" s="2"/>
      <c r="EK202" s="2"/>
      <c r="EL202" s="2"/>
      <c r="EM202" s="54"/>
      <c r="EN202" s="54"/>
      <c r="EO202" s="54"/>
      <c r="EP202" s="54"/>
      <c r="EQ202" s="54"/>
      <c r="ER202" s="54"/>
      <c r="ES202" s="54"/>
      <c r="ET202" s="54"/>
      <c r="EU202" s="2"/>
      <c r="EV202" s="2"/>
      <c r="EW202" s="54"/>
      <c r="EX202" s="54"/>
      <c r="EY202" s="54"/>
      <c r="EZ202" s="54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</row>
    <row r="203" spans="1:32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54"/>
      <c r="DX203" s="54"/>
      <c r="DY203" s="54"/>
      <c r="DZ203" s="54"/>
      <c r="EA203" s="54"/>
      <c r="EB203" s="54"/>
      <c r="EC203" s="54"/>
      <c r="ED203" s="54"/>
      <c r="EE203" s="54"/>
      <c r="EF203" s="2"/>
      <c r="EG203" s="2"/>
      <c r="EH203" s="2"/>
      <c r="EI203" s="2"/>
      <c r="EJ203" s="2"/>
      <c r="EK203" s="2"/>
      <c r="EL203" s="2"/>
      <c r="EM203" s="54"/>
      <c r="EN203" s="54"/>
      <c r="EO203" s="54"/>
      <c r="EP203" s="54"/>
      <c r="EQ203" s="54"/>
      <c r="ER203" s="54"/>
      <c r="ES203" s="54"/>
      <c r="ET203" s="54"/>
      <c r="EU203" s="2"/>
      <c r="EV203" s="2"/>
      <c r="EW203" s="54"/>
      <c r="EX203" s="54"/>
      <c r="EY203" s="54"/>
      <c r="EZ203" s="54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</row>
    <row r="204" spans="1:32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54"/>
      <c r="DX204" s="54"/>
      <c r="DY204" s="54"/>
      <c r="DZ204" s="54"/>
      <c r="EA204" s="54"/>
      <c r="EB204" s="54"/>
      <c r="EC204" s="54"/>
      <c r="ED204" s="54"/>
      <c r="EE204" s="54"/>
      <c r="EF204" s="2"/>
      <c r="EG204" s="2"/>
      <c r="EH204" s="2"/>
      <c r="EI204" s="2"/>
      <c r="EJ204" s="2"/>
      <c r="EK204" s="2"/>
      <c r="EL204" s="2"/>
      <c r="EM204" s="54"/>
      <c r="EN204" s="54"/>
      <c r="EO204" s="54"/>
      <c r="EP204" s="54"/>
      <c r="EQ204" s="54"/>
      <c r="ER204" s="54"/>
      <c r="ES204" s="54"/>
      <c r="ET204" s="54"/>
      <c r="EU204" s="2"/>
      <c r="EV204" s="2"/>
      <c r="EW204" s="54"/>
      <c r="EX204" s="54"/>
      <c r="EY204" s="54"/>
      <c r="EZ204" s="54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</row>
    <row r="205" spans="1:32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54"/>
      <c r="DX205" s="54"/>
      <c r="DY205" s="54"/>
      <c r="DZ205" s="54"/>
      <c r="EA205" s="54"/>
      <c r="EB205" s="54"/>
      <c r="EC205" s="54"/>
      <c r="ED205" s="54"/>
      <c r="EE205" s="54"/>
      <c r="EF205" s="2"/>
      <c r="EG205" s="2"/>
      <c r="EH205" s="2"/>
      <c r="EI205" s="2"/>
      <c r="EJ205" s="2"/>
      <c r="EK205" s="2"/>
      <c r="EL205" s="2"/>
      <c r="EM205" s="54"/>
      <c r="EN205" s="54"/>
      <c r="EO205" s="54"/>
      <c r="EP205" s="54"/>
      <c r="EQ205" s="54"/>
      <c r="ER205" s="54"/>
      <c r="ES205" s="54"/>
      <c r="ET205" s="54"/>
      <c r="EU205" s="2"/>
      <c r="EV205" s="2"/>
      <c r="EW205" s="54"/>
      <c r="EX205" s="54"/>
      <c r="EY205" s="54"/>
      <c r="EZ205" s="54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</row>
    <row r="206" spans="1:32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54"/>
      <c r="DX206" s="54"/>
      <c r="DY206" s="54"/>
      <c r="DZ206" s="54"/>
      <c r="EA206" s="54"/>
      <c r="EB206" s="54"/>
      <c r="EC206" s="54"/>
      <c r="ED206" s="54"/>
      <c r="EE206" s="54"/>
      <c r="EF206" s="2"/>
      <c r="EG206" s="2"/>
      <c r="EH206" s="2"/>
      <c r="EI206" s="2"/>
      <c r="EJ206" s="2"/>
      <c r="EK206" s="2"/>
      <c r="EL206" s="2"/>
      <c r="EM206" s="54"/>
      <c r="EN206" s="54"/>
      <c r="EO206" s="54"/>
      <c r="EP206" s="54"/>
      <c r="EQ206" s="54"/>
      <c r="ER206" s="54"/>
      <c r="ES206" s="54"/>
      <c r="ET206" s="54"/>
      <c r="EU206" s="2"/>
      <c r="EV206" s="2"/>
      <c r="EW206" s="54"/>
      <c r="EX206" s="54"/>
      <c r="EY206" s="54"/>
      <c r="EZ206" s="54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</row>
    <row r="207" spans="1:32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54"/>
      <c r="DX207" s="54"/>
      <c r="DY207" s="54"/>
      <c r="DZ207" s="54"/>
      <c r="EA207" s="54"/>
      <c r="EB207" s="54"/>
      <c r="EC207" s="54"/>
      <c r="ED207" s="54"/>
      <c r="EE207" s="54"/>
      <c r="EF207" s="2"/>
      <c r="EG207" s="2"/>
      <c r="EH207" s="2"/>
      <c r="EI207" s="2"/>
      <c r="EJ207" s="2"/>
      <c r="EK207" s="2"/>
      <c r="EL207" s="2"/>
      <c r="EM207" s="54"/>
      <c r="EN207" s="54"/>
      <c r="EO207" s="54"/>
      <c r="EP207" s="54"/>
      <c r="EQ207" s="54"/>
      <c r="ER207" s="54"/>
      <c r="ES207" s="54"/>
      <c r="ET207" s="54"/>
      <c r="EU207" s="2"/>
      <c r="EV207" s="2"/>
      <c r="EW207" s="54"/>
      <c r="EX207" s="54"/>
      <c r="EY207" s="54"/>
      <c r="EZ207" s="54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</row>
    <row r="208" spans="1:32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54"/>
      <c r="DX208" s="54"/>
      <c r="DY208" s="54"/>
      <c r="DZ208" s="54"/>
      <c r="EA208" s="54"/>
      <c r="EB208" s="54"/>
      <c r="EC208" s="54"/>
      <c r="ED208" s="54"/>
      <c r="EE208" s="54"/>
      <c r="EF208" s="2"/>
      <c r="EG208" s="2"/>
      <c r="EH208" s="2"/>
      <c r="EI208" s="2"/>
      <c r="EJ208" s="2"/>
      <c r="EK208" s="2"/>
      <c r="EL208" s="2"/>
      <c r="EM208" s="54"/>
      <c r="EN208" s="54"/>
      <c r="EO208" s="54"/>
      <c r="EP208" s="54"/>
      <c r="EQ208" s="54"/>
      <c r="ER208" s="54"/>
      <c r="ES208" s="54"/>
      <c r="ET208" s="54"/>
      <c r="EU208" s="2"/>
      <c r="EV208" s="2"/>
      <c r="EW208" s="54"/>
      <c r="EX208" s="54"/>
      <c r="EY208" s="54"/>
      <c r="EZ208" s="54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</row>
    <row r="209" spans="1:32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54"/>
      <c r="DX209" s="54"/>
      <c r="DY209" s="54"/>
      <c r="DZ209" s="54"/>
      <c r="EA209" s="54"/>
      <c r="EB209" s="54"/>
      <c r="EC209" s="54"/>
      <c r="ED209" s="54"/>
      <c r="EE209" s="54"/>
      <c r="EF209" s="2"/>
      <c r="EG209" s="2"/>
      <c r="EH209" s="2"/>
      <c r="EI209" s="2"/>
      <c r="EJ209" s="2"/>
      <c r="EK209" s="2"/>
      <c r="EL209" s="2"/>
      <c r="EM209" s="54"/>
      <c r="EN209" s="54"/>
      <c r="EO209" s="54"/>
      <c r="EP209" s="54"/>
      <c r="EQ209" s="54"/>
      <c r="ER209" s="54"/>
      <c r="ES209" s="54"/>
      <c r="ET209" s="54"/>
      <c r="EU209" s="2"/>
      <c r="EV209" s="2"/>
      <c r="EW209" s="54"/>
      <c r="EX209" s="54"/>
      <c r="EY209" s="54"/>
      <c r="EZ209" s="54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</row>
    <row r="210" spans="1:32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54"/>
      <c r="DX210" s="54"/>
      <c r="DY210" s="54"/>
      <c r="DZ210" s="54"/>
      <c r="EA210" s="54"/>
      <c r="EB210" s="54"/>
      <c r="EC210" s="54"/>
      <c r="ED210" s="54"/>
      <c r="EE210" s="54"/>
      <c r="EF210" s="2"/>
      <c r="EG210" s="2"/>
      <c r="EH210" s="2"/>
      <c r="EI210" s="2"/>
      <c r="EJ210" s="2"/>
      <c r="EK210" s="2"/>
      <c r="EL210" s="2"/>
      <c r="EM210" s="54"/>
      <c r="EN210" s="54"/>
      <c r="EO210" s="54"/>
      <c r="EP210" s="54"/>
      <c r="EQ210" s="54"/>
      <c r="ER210" s="54"/>
      <c r="ES210" s="54"/>
      <c r="ET210" s="54"/>
      <c r="EU210" s="2"/>
      <c r="EV210" s="2"/>
      <c r="EW210" s="54"/>
      <c r="EX210" s="54"/>
      <c r="EY210" s="54"/>
      <c r="EZ210" s="54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</row>
    <row r="211" spans="1:32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54"/>
      <c r="DX211" s="54"/>
      <c r="DY211" s="54"/>
      <c r="DZ211" s="54"/>
      <c r="EA211" s="54"/>
      <c r="EB211" s="54"/>
      <c r="EC211" s="54"/>
      <c r="ED211" s="54"/>
      <c r="EE211" s="54"/>
      <c r="EF211" s="2"/>
      <c r="EG211" s="2"/>
      <c r="EH211" s="2"/>
      <c r="EI211" s="2"/>
      <c r="EJ211" s="2"/>
      <c r="EK211" s="2"/>
      <c r="EL211" s="2"/>
      <c r="EM211" s="54"/>
      <c r="EN211" s="54"/>
      <c r="EO211" s="54"/>
      <c r="EP211" s="54"/>
      <c r="EQ211" s="54"/>
      <c r="ER211" s="54"/>
      <c r="ES211" s="54"/>
      <c r="ET211" s="54"/>
      <c r="EU211" s="2"/>
      <c r="EV211" s="2"/>
      <c r="EW211" s="54"/>
      <c r="EX211" s="54"/>
      <c r="EY211" s="54"/>
      <c r="EZ211" s="54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</row>
    <row r="212" spans="1:32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54"/>
      <c r="DX212" s="54"/>
      <c r="DY212" s="54"/>
      <c r="DZ212" s="54"/>
      <c r="EA212" s="54"/>
      <c r="EB212" s="54"/>
      <c r="EC212" s="54"/>
      <c r="ED212" s="54"/>
      <c r="EE212" s="54"/>
      <c r="EF212" s="2"/>
      <c r="EG212" s="2"/>
      <c r="EH212" s="2"/>
      <c r="EI212" s="2"/>
      <c r="EJ212" s="2"/>
      <c r="EK212" s="2"/>
      <c r="EL212" s="2"/>
      <c r="EM212" s="54"/>
      <c r="EN212" s="54"/>
      <c r="EO212" s="54"/>
      <c r="EP212" s="54"/>
      <c r="EQ212" s="54"/>
      <c r="ER212" s="54"/>
      <c r="ES212" s="54"/>
      <c r="ET212" s="54"/>
      <c r="EU212" s="2"/>
      <c r="EV212" s="2"/>
      <c r="EW212" s="54"/>
      <c r="EX212" s="54"/>
      <c r="EY212" s="54"/>
      <c r="EZ212" s="54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</row>
    <row r="213" spans="1:32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54"/>
      <c r="DX213" s="54"/>
      <c r="DY213" s="54"/>
      <c r="DZ213" s="54"/>
      <c r="EA213" s="54"/>
      <c r="EB213" s="54"/>
      <c r="EC213" s="54"/>
      <c r="ED213" s="54"/>
      <c r="EE213" s="54"/>
      <c r="EF213" s="2"/>
      <c r="EG213" s="2"/>
      <c r="EH213" s="2"/>
      <c r="EI213" s="2"/>
      <c r="EJ213" s="2"/>
      <c r="EK213" s="2"/>
      <c r="EL213" s="2"/>
      <c r="EM213" s="54"/>
      <c r="EN213" s="54"/>
      <c r="EO213" s="54"/>
      <c r="EP213" s="54"/>
      <c r="EQ213" s="54"/>
      <c r="ER213" s="54"/>
      <c r="ES213" s="54"/>
      <c r="ET213" s="54"/>
      <c r="EU213" s="2"/>
      <c r="EV213" s="2"/>
      <c r="EW213" s="54"/>
      <c r="EX213" s="54"/>
      <c r="EY213" s="54"/>
      <c r="EZ213" s="54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</row>
    <row r="214" spans="1:32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54"/>
      <c r="DX214" s="54"/>
      <c r="DY214" s="54"/>
      <c r="DZ214" s="54"/>
      <c r="EA214" s="54"/>
      <c r="EB214" s="54"/>
      <c r="EC214" s="54"/>
      <c r="ED214" s="54"/>
      <c r="EE214" s="54"/>
      <c r="EF214" s="2"/>
      <c r="EG214" s="2"/>
      <c r="EH214" s="2"/>
      <c r="EI214" s="2"/>
      <c r="EJ214" s="2"/>
      <c r="EK214" s="2"/>
      <c r="EL214" s="2"/>
      <c r="EM214" s="54"/>
      <c r="EN214" s="54"/>
      <c r="EO214" s="54"/>
      <c r="EP214" s="54"/>
      <c r="EQ214" s="54"/>
      <c r="ER214" s="54"/>
      <c r="ES214" s="54"/>
      <c r="ET214" s="54"/>
      <c r="EU214" s="2"/>
      <c r="EV214" s="2"/>
      <c r="EW214" s="54"/>
      <c r="EX214" s="54"/>
      <c r="EY214" s="54"/>
      <c r="EZ214" s="54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</row>
    <row r="215" spans="1:32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54"/>
      <c r="DX215" s="54"/>
      <c r="DY215" s="54"/>
      <c r="DZ215" s="54"/>
      <c r="EA215" s="54"/>
      <c r="EB215" s="54"/>
      <c r="EC215" s="54"/>
      <c r="ED215" s="54"/>
      <c r="EE215" s="54"/>
      <c r="EF215" s="2"/>
      <c r="EG215" s="2"/>
      <c r="EH215" s="2"/>
      <c r="EI215" s="2"/>
      <c r="EJ215" s="2"/>
      <c r="EK215" s="2"/>
      <c r="EL215" s="2"/>
      <c r="EM215" s="54"/>
      <c r="EN215" s="54"/>
      <c r="EO215" s="54"/>
      <c r="EP215" s="54"/>
      <c r="EQ215" s="54"/>
      <c r="ER215" s="54"/>
      <c r="ES215" s="54"/>
      <c r="ET215" s="54"/>
      <c r="EU215" s="2"/>
      <c r="EV215" s="2"/>
      <c r="EW215" s="54"/>
      <c r="EX215" s="54"/>
      <c r="EY215" s="54"/>
      <c r="EZ215" s="54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</row>
    <row r="216" spans="1:32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54"/>
      <c r="DX216" s="54"/>
      <c r="DY216" s="54"/>
      <c r="DZ216" s="54"/>
      <c r="EA216" s="54"/>
      <c r="EB216" s="54"/>
      <c r="EC216" s="54"/>
      <c r="ED216" s="54"/>
      <c r="EE216" s="54"/>
      <c r="EF216" s="2"/>
      <c r="EG216" s="2"/>
      <c r="EH216" s="2"/>
      <c r="EI216" s="2"/>
      <c r="EJ216" s="2"/>
      <c r="EK216" s="2"/>
      <c r="EL216" s="2"/>
      <c r="EM216" s="54"/>
      <c r="EN216" s="54"/>
      <c r="EO216" s="54"/>
      <c r="EP216" s="54"/>
      <c r="EQ216" s="54"/>
      <c r="ER216" s="54"/>
      <c r="ES216" s="54"/>
      <c r="ET216" s="54"/>
      <c r="EU216" s="2"/>
      <c r="EV216" s="2"/>
      <c r="EW216" s="54"/>
      <c r="EX216" s="54"/>
      <c r="EY216" s="54"/>
      <c r="EZ216" s="54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</row>
    <row r="217" spans="1:32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54"/>
      <c r="DX217" s="54"/>
      <c r="DY217" s="54"/>
      <c r="DZ217" s="54"/>
      <c r="EA217" s="54"/>
      <c r="EB217" s="54"/>
      <c r="EC217" s="54"/>
      <c r="ED217" s="54"/>
      <c r="EE217" s="54"/>
      <c r="EF217" s="2"/>
      <c r="EG217" s="2"/>
      <c r="EH217" s="2"/>
      <c r="EI217" s="2"/>
      <c r="EJ217" s="2"/>
      <c r="EK217" s="2"/>
      <c r="EL217" s="2"/>
      <c r="EM217" s="54"/>
      <c r="EN217" s="54"/>
      <c r="EO217" s="54"/>
      <c r="EP217" s="54"/>
      <c r="EQ217" s="54"/>
      <c r="ER217" s="54"/>
      <c r="ES217" s="54"/>
      <c r="ET217" s="54"/>
      <c r="EU217" s="2"/>
      <c r="EV217" s="2"/>
      <c r="EW217" s="54"/>
      <c r="EX217" s="54"/>
      <c r="EY217" s="54"/>
      <c r="EZ217" s="54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</row>
    <row r="218" spans="1:32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54"/>
      <c r="DX218" s="54"/>
      <c r="DY218" s="54"/>
      <c r="DZ218" s="54"/>
      <c r="EA218" s="54"/>
      <c r="EB218" s="54"/>
      <c r="EC218" s="54"/>
      <c r="ED218" s="54"/>
      <c r="EE218" s="54"/>
      <c r="EF218" s="2"/>
      <c r="EG218" s="2"/>
      <c r="EH218" s="2"/>
      <c r="EI218" s="2"/>
      <c r="EJ218" s="2"/>
      <c r="EK218" s="2"/>
      <c r="EL218" s="2"/>
      <c r="EM218" s="54"/>
      <c r="EN218" s="54"/>
      <c r="EO218" s="54"/>
      <c r="EP218" s="54"/>
      <c r="EQ218" s="54"/>
      <c r="ER218" s="54"/>
      <c r="ES218" s="54"/>
      <c r="ET218" s="54"/>
      <c r="EU218" s="2"/>
      <c r="EV218" s="2"/>
      <c r="EW218" s="54"/>
      <c r="EX218" s="54"/>
      <c r="EY218" s="54"/>
      <c r="EZ218" s="54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</row>
    <row r="219" spans="1:32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54"/>
      <c r="DX219" s="54"/>
      <c r="DY219" s="54"/>
      <c r="DZ219" s="54"/>
      <c r="EA219" s="54"/>
      <c r="EB219" s="54"/>
      <c r="EC219" s="54"/>
      <c r="ED219" s="54"/>
      <c r="EE219" s="54"/>
      <c r="EF219" s="2"/>
      <c r="EG219" s="2"/>
      <c r="EH219" s="2"/>
      <c r="EI219" s="2"/>
      <c r="EJ219" s="2"/>
      <c r="EK219" s="2"/>
      <c r="EL219" s="2"/>
      <c r="EM219" s="54"/>
      <c r="EN219" s="54"/>
      <c r="EO219" s="54"/>
      <c r="EP219" s="54"/>
      <c r="EQ219" s="54"/>
      <c r="ER219" s="54"/>
      <c r="ES219" s="54"/>
      <c r="ET219" s="54"/>
      <c r="EU219" s="2"/>
      <c r="EV219" s="2"/>
      <c r="EW219" s="54"/>
      <c r="EX219" s="54"/>
      <c r="EY219" s="54"/>
      <c r="EZ219" s="54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</row>
    <row r="220" spans="1:32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54"/>
      <c r="DX220" s="54"/>
      <c r="DY220" s="54"/>
      <c r="DZ220" s="54"/>
      <c r="EA220" s="54"/>
      <c r="EB220" s="54"/>
      <c r="EC220" s="54"/>
      <c r="ED220" s="54"/>
      <c r="EE220" s="54"/>
      <c r="EF220" s="2"/>
      <c r="EG220" s="2"/>
      <c r="EH220" s="2"/>
      <c r="EI220" s="2"/>
      <c r="EJ220" s="2"/>
      <c r="EK220" s="2"/>
      <c r="EL220" s="2"/>
      <c r="EM220" s="54"/>
      <c r="EN220" s="54"/>
      <c r="EO220" s="54"/>
      <c r="EP220" s="54"/>
      <c r="EQ220" s="54"/>
      <c r="ER220" s="54"/>
      <c r="ES220" s="54"/>
      <c r="ET220" s="54"/>
      <c r="EU220" s="2"/>
      <c r="EV220" s="2"/>
      <c r="EW220" s="54"/>
      <c r="EX220" s="54"/>
      <c r="EY220" s="54"/>
      <c r="EZ220" s="54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</row>
    <row r="221" spans="1:32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54"/>
      <c r="DX221" s="54"/>
      <c r="DY221" s="54"/>
      <c r="DZ221" s="54"/>
      <c r="EA221" s="54"/>
      <c r="EB221" s="54"/>
      <c r="EC221" s="54"/>
      <c r="ED221" s="54"/>
      <c r="EE221" s="54"/>
      <c r="EF221" s="2"/>
      <c r="EG221" s="2"/>
      <c r="EH221" s="2"/>
      <c r="EI221" s="2"/>
      <c r="EJ221" s="2"/>
      <c r="EK221" s="2"/>
      <c r="EL221" s="2"/>
      <c r="EM221" s="54"/>
      <c r="EN221" s="54"/>
      <c r="EO221" s="54"/>
      <c r="EP221" s="54"/>
      <c r="EQ221" s="54"/>
      <c r="ER221" s="54"/>
      <c r="ES221" s="54"/>
      <c r="ET221" s="54"/>
      <c r="EU221" s="2"/>
      <c r="EV221" s="2"/>
      <c r="EW221" s="54"/>
      <c r="EX221" s="54"/>
      <c r="EY221" s="54"/>
      <c r="EZ221" s="54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</row>
    <row r="222" spans="1:32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54"/>
      <c r="DX222" s="54"/>
      <c r="DY222" s="54"/>
      <c r="DZ222" s="54"/>
      <c r="EA222" s="54"/>
      <c r="EB222" s="54"/>
      <c r="EC222" s="54"/>
      <c r="ED222" s="54"/>
      <c r="EE222" s="54"/>
      <c r="EF222" s="2"/>
      <c r="EG222" s="2"/>
      <c r="EH222" s="2"/>
      <c r="EI222" s="2"/>
      <c r="EJ222" s="2"/>
      <c r="EK222" s="2"/>
      <c r="EL222" s="2"/>
      <c r="EM222" s="54"/>
      <c r="EN222" s="54"/>
      <c r="EO222" s="54"/>
      <c r="EP222" s="54"/>
      <c r="EQ222" s="54"/>
      <c r="ER222" s="54"/>
      <c r="ES222" s="54"/>
      <c r="ET222" s="54"/>
      <c r="EU222" s="2"/>
      <c r="EV222" s="2"/>
      <c r="EW222" s="54"/>
      <c r="EX222" s="54"/>
      <c r="EY222" s="54"/>
      <c r="EZ222" s="54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</row>
    <row r="223" spans="1:32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54"/>
      <c r="DX223" s="54"/>
      <c r="DY223" s="54"/>
      <c r="DZ223" s="54"/>
      <c r="EA223" s="54"/>
      <c r="EB223" s="54"/>
      <c r="EC223" s="54"/>
      <c r="ED223" s="54"/>
      <c r="EE223" s="54"/>
      <c r="EF223" s="2"/>
      <c r="EG223" s="2"/>
      <c r="EH223" s="2"/>
      <c r="EI223" s="2"/>
      <c r="EJ223" s="2"/>
      <c r="EK223" s="2"/>
      <c r="EL223" s="2"/>
      <c r="EM223" s="54"/>
      <c r="EN223" s="54"/>
      <c r="EO223" s="54"/>
      <c r="EP223" s="54"/>
      <c r="EQ223" s="54"/>
      <c r="ER223" s="54"/>
      <c r="ES223" s="54"/>
      <c r="ET223" s="54"/>
      <c r="EU223" s="2"/>
      <c r="EV223" s="2"/>
      <c r="EW223" s="54"/>
      <c r="EX223" s="54"/>
      <c r="EY223" s="54"/>
      <c r="EZ223" s="54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</row>
    <row r="224" spans="1:32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54"/>
      <c r="DX224" s="54"/>
      <c r="DY224" s="54"/>
      <c r="DZ224" s="54"/>
      <c r="EA224" s="54"/>
      <c r="EB224" s="54"/>
      <c r="EC224" s="54"/>
      <c r="ED224" s="54"/>
      <c r="EE224" s="54"/>
      <c r="EF224" s="2"/>
      <c r="EG224" s="2"/>
      <c r="EH224" s="2"/>
      <c r="EI224" s="2"/>
      <c r="EJ224" s="2"/>
      <c r="EK224" s="2"/>
      <c r="EL224" s="2"/>
      <c r="EM224" s="54"/>
      <c r="EN224" s="54"/>
      <c r="EO224" s="54"/>
      <c r="EP224" s="54"/>
      <c r="EQ224" s="54"/>
      <c r="ER224" s="54"/>
      <c r="ES224" s="54"/>
      <c r="ET224" s="54"/>
      <c r="EU224" s="2"/>
      <c r="EV224" s="2"/>
      <c r="EW224" s="54"/>
      <c r="EX224" s="54"/>
      <c r="EY224" s="54"/>
      <c r="EZ224" s="54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</row>
    <row r="225" spans="1:32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54"/>
      <c r="DX225" s="54"/>
      <c r="DY225" s="54"/>
      <c r="DZ225" s="54"/>
      <c r="EA225" s="54"/>
      <c r="EB225" s="54"/>
      <c r="EC225" s="54"/>
      <c r="ED225" s="54"/>
      <c r="EE225" s="54"/>
      <c r="EF225" s="2"/>
      <c r="EG225" s="2"/>
      <c r="EH225" s="2"/>
      <c r="EI225" s="2"/>
      <c r="EJ225" s="2"/>
      <c r="EK225" s="2"/>
      <c r="EL225" s="2"/>
      <c r="EM225" s="54"/>
      <c r="EN225" s="54"/>
      <c r="EO225" s="54"/>
      <c r="EP225" s="54"/>
      <c r="EQ225" s="54"/>
      <c r="ER225" s="54"/>
      <c r="ES225" s="54"/>
      <c r="ET225" s="54"/>
      <c r="EU225" s="2"/>
      <c r="EV225" s="2"/>
      <c r="EW225" s="54"/>
      <c r="EX225" s="54"/>
      <c r="EY225" s="54"/>
      <c r="EZ225" s="54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</row>
    <row r="226" spans="1:32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54"/>
      <c r="DX226" s="54"/>
      <c r="DY226" s="54"/>
      <c r="DZ226" s="54"/>
      <c r="EA226" s="54"/>
      <c r="EB226" s="54"/>
      <c r="EC226" s="54"/>
      <c r="ED226" s="54"/>
      <c r="EE226" s="54"/>
      <c r="EF226" s="2"/>
      <c r="EG226" s="2"/>
      <c r="EH226" s="2"/>
      <c r="EI226" s="2"/>
      <c r="EJ226" s="2"/>
      <c r="EK226" s="2"/>
      <c r="EL226" s="2"/>
      <c r="EM226" s="54"/>
      <c r="EN226" s="54"/>
      <c r="EO226" s="54"/>
      <c r="EP226" s="54"/>
      <c r="EQ226" s="54"/>
      <c r="ER226" s="54"/>
      <c r="ES226" s="54"/>
      <c r="ET226" s="54"/>
      <c r="EU226" s="2"/>
      <c r="EV226" s="2"/>
      <c r="EW226" s="54"/>
      <c r="EX226" s="54"/>
      <c r="EY226" s="54"/>
      <c r="EZ226" s="54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</row>
    <row r="227" spans="1:32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54"/>
      <c r="DX227" s="54"/>
      <c r="DY227" s="54"/>
      <c r="DZ227" s="54"/>
      <c r="EA227" s="54"/>
      <c r="EB227" s="54"/>
      <c r="EC227" s="54"/>
      <c r="ED227" s="54"/>
      <c r="EE227" s="54"/>
      <c r="EF227" s="2"/>
      <c r="EG227" s="2"/>
      <c r="EH227" s="2"/>
      <c r="EI227" s="2"/>
      <c r="EJ227" s="2"/>
      <c r="EK227" s="2"/>
      <c r="EL227" s="2"/>
      <c r="EM227" s="54"/>
      <c r="EN227" s="54"/>
      <c r="EO227" s="54"/>
      <c r="EP227" s="54"/>
      <c r="EQ227" s="54"/>
      <c r="ER227" s="54"/>
      <c r="ES227" s="54"/>
      <c r="ET227" s="54"/>
      <c r="EU227" s="2"/>
      <c r="EV227" s="2"/>
      <c r="EW227" s="54"/>
      <c r="EX227" s="54"/>
      <c r="EY227" s="54"/>
      <c r="EZ227" s="54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</row>
    <row r="228" spans="1:32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54"/>
      <c r="DX228" s="54"/>
      <c r="DY228" s="54"/>
      <c r="DZ228" s="54"/>
      <c r="EA228" s="54"/>
      <c r="EB228" s="54"/>
      <c r="EC228" s="54"/>
      <c r="ED228" s="54"/>
      <c r="EE228" s="54"/>
      <c r="EF228" s="2"/>
      <c r="EG228" s="2"/>
      <c r="EH228" s="2"/>
      <c r="EI228" s="2"/>
      <c r="EJ228" s="2"/>
      <c r="EK228" s="2"/>
      <c r="EL228" s="2"/>
      <c r="EM228" s="54"/>
      <c r="EN228" s="54"/>
      <c r="EO228" s="54"/>
      <c r="EP228" s="54"/>
      <c r="EQ228" s="54"/>
      <c r="ER228" s="54"/>
      <c r="ES228" s="54"/>
      <c r="ET228" s="54"/>
      <c r="EU228" s="2"/>
      <c r="EV228" s="2"/>
      <c r="EW228" s="54"/>
      <c r="EX228" s="54"/>
      <c r="EY228" s="54"/>
      <c r="EZ228" s="54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</row>
    <row r="229" spans="1:32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54"/>
      <c r="DX229" s="54"/>
      <c r="DY229" s="54"/>
      <c r="DZ229" s="54"/>
      <c r="EA229" s="54"/>
      <c r="EB229" s="54"/>
      <c r="EC229" s="54"/>
      <c r="ED229" s="54"/>
      <c r="EE229" s="54"/>
      <c r="EF229" s="2"/>
      <c r="EG229" s="2"/>
      <c r="EH229" s="2"/>
      <c r="EI229" s="2"/>
      <c r="EJ229" s="2"/>
      <c r="EK229" s="2"/>
      <c r="EL229" s="2"/>
      <c r="EM229" s="54"/>
      <c r="EN229" s="54"/>
      <c r="EO229" s="54"/>
      <c r="EP229" s="54"/>
      <c r="EQ229" s="54"/>
      <c r="ER229" s="54"/>
      <c r="ES229" s="54"/>
      <c r="ET229" s="54"/>
      <c r="EU229" s="2"/>
      <c r="EV229" s="2"/>
      <c r="EW229" s="54"/>
      <c r="EX229" s="54"/>
      <c r="EY229" s="54"/>
      <c r="EZ229" s="54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</row>
    <row r="230" spans="1:32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54"/>
      <c r="DX230" s="54"/>
      <c r="DY230" s="54"/>
      <c r="DZ230" s="54"/>
      <c r="EA230" s="54"/>
      <c r="EB230" s="54"/>
      <c r="EC230" s="54"/>
      <c r="ED230" s="54"/>
      <c r="EE230" s="54"/>
      <c r="EF230" s="2"/>
      <c r="EG230" s="2"/>
      <c r="EH230" s="2"/>
      <c r="EI230" s="2"/>
      <c r="EJ230" s="2"/>
      <c r="EK230" s="2"/>
      <c r="EL230" s="2"/>
      <c r="EM230" s="54"/>
      <c r="EN230" s="54"/>
      <c r="EO230" s="54"/>
      <c r="EP230" s="54"/>
      <c r="EQ230" s="54"/>
      <c r="ER230" s="54"/>
      <c r="ES230" s="54"/>
      <c r="ET230" s="54"/>
      <c r="EU230" s="2"/>
      <c r="EV230" s="2"/>
      <c r="EW230" s="54"/>
      <c r="EX230" s="54"/>
      <c r="EY230" s="54"/>
      <c r="EZ230" s="54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</row>
    <row r="231" spans="1:32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54"/>
      <c r="DX231" s="54"/>
      <c r="DY231" s="54"/>
      <c r="DZ231" s="54"/>
      <c r="EA231" s="54"/>
      <c r="EB231" s="54"/>
      <c r="EC231" s="54"/>
      <c r="ED231" s="54"/>
      <c r="EE231" s="54"/>
      <c r="EF231" s="2"/>
      <c r="EG231" s="2"/>
      <c r="EH231" s="2"/>
      <c r="EI231" s="2"/>
      <c r="EJ231" s="2"/>
      <c r="EK231" s="2"/>
      <c r="EL231" s="2"/>
      <c r="EM231" s="54"/>
      <c r="EN231" s="54"/>
      <c r="EO231" s="54"/>
      <c r="EP231" s="54"/>
      <c r="EQ231" s="54"/>
      <c r="ER231" s="54"/>
      <c r="ES231" s="54"/>
      <c r="ET231" s="54"/>
      <c r="EU231" s="2"/>
      <c r="EV231" s="2"/>
      <c r="EW231" s="54"/>
      <c r="EX231" s="54"/>
      <c r="EY231" s="54"/>
      <c r="EZ231" s="54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</row>
    <row r="232" spans="1:32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54"/>
      <c r="DX232" s="54"/>
      <c r="DY232" s="54"/>
      <c r="DZ232" s="54"/>
      <c r="EA232" s="54"/>
      <c r="EB232" s="54"/>
      <c r="EC232" s="54"/>
      <c r="ED232" s="54"/>
      <c r="EE232" s="54"/>
      <c r="EF232" s="2"/>
      <c r="EG232" s="2"/>
      <c r="EH232" s="2"/>
      <c r="EI232" s="2"/>
      <c r="EJ232" s="2"/>
      <c r="EK232" s="2"/>
      <c r="EL232" s="2"/>
      <c r="EM232" s="54"/>
      <c r="EN232" s="54"/>
      <c r="EO232" s="54"/>
      <c r="EP232" s="54"/>
      <c r="EQ232" s="54"/>
      <c r="ER232" s="54"/>
      <c r="ES232" s="54"/>
      <c r="ET232" s="54"/>
      <c r="EU232" s="2"/>
      <c r="EV232" s="2"/>
      <c r="EW232" s="54"/>
      <c r="EX232" s="54"/>
      <c r="EY232" s="54"/>
      <c r="EZ232" s="54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</row>
    <row r="233" spans="1:32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54"/>
      <c r="DX233" s="54"/>
      <c r="DY233" s="54"/>
      <c r="DZ233" s="54"/>
      <c r="EA233" s="54"/>
      <c r="EB233" s="54"/>
      <c r="EC233" s="54"/>
      <c r="ED233" s="54"/>
      <c r="EE233" s="54"/>
      <c r="EF233" s="2"/>
      <c r="EG233" s="2"/>
      <c r="EH233" s="2"/>
      <c r="EI233" s="2"/>
      <c r="EJ233" s="2"/>
      <c r="EK233" s="2"/>
      <c r="EL233" s="2"/>
      <c r="EM233" s="54"/>
      <c r="EN233" s="54"/>
      <c r="EO233" s="54"/>
      <c r="EP233" s="54"/>
      <c r="EQ233" s="54"/>
      <c r="ER233" s="54"/>
      <c r="ES233" s="54"/>
      <c r="ET233" s="54"/>
      <c r="EU233" s="2"/>
      <c r="EV233" s="2"/>
      <c r="EW233" s="54"/>
      <c r="EX233" s="54"/>
      <c r="EY233" s="54"/>
      <c r="EZ233" s="54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</row>
    <row r="234" spans="1:32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54"/>
      <c r="DX234" s="54"/>
      <c r="DY234" s="54"/>
      <c r="DZ234" s="54"/>
      <c r="EA234" s="54"/>
      <c r="EB234" s="54"/>
      <c r="EC234" s="54"/>
      <c r="ED234" s="54"/>
      <c r="EE234" s="54"/>
      <c r="EF234" s="2"/>
      <c r="EG234" s="2"/>
      <c r="EH234" s="2"/>
      <c r="EI234" s="2"/>
      <c r="EJ234" s="2"/>
      <c r="EK234" s="2"/>
      <c r="EL234" s="2"/>
      <c r="EM234" s="54"/>
      <c r="EN234" s="54"/>
      <c r="EO234" s="54"/>
      <c r="EP234" s="54"/>
      <c r="EQ234" s="54"/>
      <c r="ER234" s="54"/>
      <c r="ES234" s="54"/>
      <c r="ET234" s="54"/>
      <c r="EU234" s="2"/>
      <c r="EV234" s="2"/>
      <c r="EW234" s="54"/>
      <c r="EX234" s="54"/>
      <c r="EY234" s="54"/>
      <c r="EZ234" s="54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</row>
    <row r="235" spans="1:32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54"/>
      <c r="DX235" s="54"/>
      <c r="DY235" s="54"/>
      <c r="DZ235" s="54"/>
      <c r="EA235" s="54"/>
      <c r="EB235" s="54"/>
      <c r="EC235" s="54"/>
      <c r="ED235" s="54"/>
      <c r="EE235" s="54"/>
      <c r="EF235" s="2"/>
      <c r="EG235" s="2"/>
      <c r="EH235" s="2"/>
      <c r="EI235" s="2"/>
      <c r="EJ235" s="2"/>
      <c r="EK235" s="2"/>
      <c r="EL235" s="2"/>
      <c r="EM235" s="54"/>
      <c r="EN235" s="54"/>
      <c r="EO235" s="54"/>
      <c r="EP235" s="54"/>
      <c r="EQ235" s="54"/>
      <c r="ER235" s="54"/>
      <c r="ES235" s="54"/>
      <c r="ET235" s="54"/>
      <c r="EU235" s="2"/>
      <c r="EV235" s="2"/>
      <c r="EW235" s="54"/>
      <c r="EX235" s="54"/>
      <c r="EY235" s="54"/>
      <c r="EZ235" s="54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</row>
    <row r="236" spans="1:32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54"/>
      <c r="DX236" s="54"/>
      <c r="DY236" s="54"/>
      <c r="DZ236" s="54"/>
      <c r="EA236" s="54"/>
      <c r="EB236" s="54"/>
      <c r="EC236" s="54"/>
      <c r="ED236" s="54"/>
      <c r="EE236" s="54"/>
      <c r="EF236" s="2"/>
      <c r="EG236" s="2"/>
      <c r="EH236" s="2"/>
      <c r="EI236" s="2"/>
      <c r="EJ236" s="2"/>
      <c r="EK236" s="2"/>
      <c r="EL236" s="2"/>
      <c r="EM236" s="54"/>
      <c r="EN236" s="54"/>
      <c r="EO236" s="54"/>
      <c r="EP236" s="54"/>
      <c r="EQ236" s="54"/>
      <c r="ER236" s="54"/>
      <c r="ES236" s="54"/>
      <c r="ET236" s="54"/>
      <c r="EU236" s="2"/>
      <c r="EV236" s="2"/>
      <c r="EW236" s="54"/>
      <c r="EX236" s="54"/>
      <c r="EY236" s="54"/>
      <c r="EZ236" s="54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</row>
    <row r="237" spans="1:32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54"/>
      <c r="DX237" s="54"/>
      <c r="DY237" s="54"/>
      <c r="DZ237" s="54"/>
      <c r="EA237" s="54"/>
      <c r="EB237" s="54"/>
      <c r="EC237" s="54"/>
      <c r="ED237" s="54"/>
      <c r="EE237" s="54"/>
      <c r="EF237" s="2"/>
      <c r="EG237" s="2"/>
      <c r="EH237" s="2"/>
      <c r="EI237" s="2"/>
      <c r="EJ237" s="2"/>
      <c r="EK237" s="2"/>
      <c r="EL237" s="2"/>
      <c r="EM237" s="54"/>
      <c r="EN237" s="54"/>
      <c r="EO237" s="54"/>
      <c r="EP237" s="54"/>
      <c r="EQ237" s="54"/>
      <c r="ER237" s="54"/>
      <c r="ES237" s="54"/>
      <c r="ET237" s="54"/>
      <c r="EU237" s="2"/>
      <c r="EV237" s="2"/>
      <c r="EW237" s="54"/>
      <c r="EX237" s="54"/>
      <c r="EY237" s="54"/>
      <c r="EZ237" s="54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</row>
    <row r="238" spans="1:32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54"/>
      <c r="DX238" s="54"/>
      <c r="DY238" s="54"/>
      <c r="DZ238" s="54"/>
      <c r="EA238" s="54"/>
      <c r="EB238" s="54"/>
      <c r="EC238" s="54"/>
      <c r="ED238" s="54"/>
      <c r="EE238" s="54"/>
      <c r="EF238" s="2"/>
      <c r="EG238" s="2"/>
      <c r="EH238" s="2"/>
      <c r="EI238" s="2"/>
      <c r="EJ238" s="2"/>
      <c r="EK238" s="2"/>
      <c r="EL238" s="2"/>
      <c r="EM238" s="54"/>
      <c r="EN238" s="54"/>
      <c r="EO238" s="54"/>
      <c r="EP238" s="54"/>
      <c r="EQ238" s="54"/>
      <c r="ER238" s="54"/>
      <c r="ES238" s="54"/>
      <c r="ET238" s="54"/>
      <c r="EU238" s="2"/>
      <c r="EV238" s="2"/>
      <c r="EW238" s="54"/>
      <c r="EX238" s="54"/>
      <c r="EY238" s="54"/>
      <c r="EZ238" s="54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</row>
    <row r="239" spans="1:32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54"/>
      <c r="DX239" s="54"/>
      <c r="DY239" s="54"/>
      <c r="DZ239" s="54"/>
      <c r="EA239" s="54"/>
      <c r="EB239" s="54"/>
      <c r="EC239" s="54"/>
      <c r="ED239" s="54"/>
      <c r="EE239" s="54"/>
      <c r="EF239" s="2"/>
      <c r="EG239" s="2"/>
      <c r="EH239" s="2"/>
      <c r="EI239" s="2"/>
      <c r="EJ239" s="2"/>
      <c r="EK239" s="2"/>
      <c r="EL239" s="2"/>
      <c r="EM239" s="54"/>
      <c r="EN239" s="54"/>
      <c r="EO239" s="54"/>
      <c r="EP239" s="54"/>
      <c r="EQ239" s="54"/>
      <c r="ER239" s="54"/>
      <c r="ES239" s="54"/>
      <c r="ET239" s="54"/>
      <c r="EU239" s="2"/>
      <c r="EV239" s="2"/>
      <c r="EW239" s="54"/>
      <c r="EX239" s="54"/>
      <c r="EY239" s="54"/>
      <c r="EZ239" s="54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</row>
    <row r="240" spans="1:32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54"/>
      <c r="DX240" s="54"/>
      <c r="DY240" s="54"/>
      <c r="DZ240" s="54"/>
      <c r="EA240" s="54"/>
      <c r="EB240" s="54"/>
      <c r="EC240" s="54"/>
      <c r="ED240" s="54"/>
      <c r="EE240" s="54"/>
      <c r="EF240" s="2"/>
      <c r="EG240" s="2"/>
      <c r="EH240" s="2"/>
      <c r="EI240" s="2"/>
      <c r="EJ240" s="2"/>
      <c r="EK240" s="2"/>
      <c r="EL240" s="2"/>
      <c r="EM240" s="54"/>
      <c r="EN240" s="54"/>
      <c r="EO240" s="54"/>
      <c r="EP240" s="54"/>
      <c r="EQ240" s="54"/>
      <c r="ER240" s="54"/>
      <c r="ES240" s="54"/>
      <c r="ET240" s="54"/>
      <c r="EU240" s="2"/>
      <c r="EV240" s="2"/>
      <c r="EW240" s="54"/>
      <c r="EX240" s="54"/>
      <c r="EY240" s="54"/>
      <c r="EZ240" s="54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</row>
    <row r="241" spans="1:32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54"/>
      <c r="DX241" s="54"/>
      <c r="DY241" s="54"/>
      <c r="DZ241" s="54"/>
      <c r="EA241" s="54"/>
      <c r="EB241" s="54"/>
      <c r="EC241" s="54"/>
      <c r="ED241" s="54"/>
      <c r="EE241" s="54"/>
      <c r="EF241" s="2"/>
      <c r="EG241" s="2"/>
      <c r="EH241" s="2"/>
      <c r="EI241" s="2"/>
      <c r="EJ241" s="2"/>
      <c r="EK241" s="2"/>
      <c r="EL241" s="2"/>
      <c r="EM241" s="54"/>
      <c r="EN241" s="54"/>
      <c r="EO241" s="54"/>
      <c r="EP241" s="54"/>
      <c r="EQ241" s="54"/>
      <c r="ER241" s="54"/>
      <c r="ES241" s="54"/>
      <c r="ET241" s="54"/>
      <c r="EU241" s="2"/>
      <c r="EV241" s="2"/>
      <c r="EW241" s="54"/>
      <c r="EX241" s="54"/>
      <c r="EY241" s="54"/>
      <c r="EZ241" s="54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</row>
    <row r="242" spans="1:32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54"/>
      <c r="DX242" s="54"/>
      <c r="DY242" s="54"/>
      <c r="DZ242" s="54"/>
      <c r="EA242" s="54"/>
      <c r="EB242" s="54"/>
      <c r="EC242" s="54"/>
      <c r="ED242" s="54"/>
      <c r="EE242" s="54"/>
      <c r="EF242" s="2"/>
      <c r="EG242" s="2"/>
      <c r="EH242" s="2"/>
      <c r="EI242" s="2"/>
      <c r="EJ242" s="2"/>
      <c r="EK242" s="2"/>
      <c r="EL242" s="2"/>
      <c r="EM242" s="54"/>
      <c r="EN242" s="54"/>
      <c r="EO242" s="54"/>
      <c r="EP242" s="54"/>
      <c r="EQ242" s="54"/>
      <c r="ER242" s="54"/>
      <c r="ES242" s="54"/>
      <c r="ET242" s="54"/>
      <c r="EU242" s="2"/>
      <c r="EV242" s="2"/>
      <c r="EW242" s="54"/>
      <c r="EX242" s="54"/>
      <c r="EY242" s="54"/>
      <c r="EZ242" s="54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</row>
    <row r="243" spans="1:32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54"/>
      <c r="DX243" s="54"/>
      <c r="DY243" s="54"/>
      <c r="DZ243" s="54"/>
      <c r="EA243" s="54"/>
      <c r="EB243" s="54"/>
      <c r="EC243" s="54"/>
      <c r="ED243" s="54"/>
      <c r="EE243" s="54"/>
      <c r="EF243" s="2"/>
      <c r="EG243" s="2"/>
      <c r="EH243" s="2"/>
      <c r="EI243" s="2"/>
      <c r="EJ243" s="2"/>
      <c r="EK243" s="2"/>
      <c r="EL243" s="2"/>
      <c r="EM243" s="54"/>
      <c r="EN243" s="54"/>
      <c r="EO243" s="54"/>
      <c r="EP243" s="54"/>
      <c r="EQ243" s="54"/>
      <c r="ER243" s="54"/>
      <c r="ES243" s="54"/>
      <c r="ET243" s="54"/>
      <c r="EU243" s="2"/>
      <c r="EV243" s="2"/>
      <c r="EW243" s="54"/>
      <c r="EX243" s="54"/>
      <c r="EY243" s="54"/>
      <c r="EZ243" s="54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</row>
    <row r="244" spans="1:32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54"/>
      <c r="DX244" s="54"/>
      <c r="DY244" s="54"/>
      <c r="DZ244" s="54"/>
      <c r="EA244" s="54"/>
      <c r="EB244" s="54"/>
      <c r="EC244" s="54"/>
      <c r="ED244" s="54"/>
      <c r="EE244" s="54"/>
      <c r="EF244" s="2"/>
      <c r="EG244" s="2"/>
      <c r="EH244" s="2"/>
      <c r="EI244" s="2"/>
      <c r="EJ244" s="2"/>
      <c r="EK244" s="2"/>
      <c r="EL244" s="2"/>
      <c r="EM244" s="54"/>
      <c r="EN244" s="54"/>
      <c r="EO244" s="54"/>
      <c r="EP244" s="54"/>
      <c r="EQ244" s="54"/>
      <c r="ER244" s="54"/>
      <c r="ES244" s="54"/>
      <c r="ET244" s="54"/>
      <c r="EU244" s="2"/>
      <c r="EV244" s="2"/>
      <c r="EW244" s="54"/>
      <c r="EX244" s="54"/>
      <c r="EY244" s="54"/>
      <c r="EZ244" s="54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</row>
    <row r="245" spans="1:32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54"/>
      <c r="DX245" s="54"/>
      <c r="DY245" s="54"/>
      <c r="DZ245" s="54"/>
      <c r="EA245" s="54"/>
      <c r="EB245" s="54"/>
      <c r="EC245" s="54"/>
      <c r="ED245" s="54"/>
      <c r="EE245" s="54"/>
      <c r="EF245" s="2"/>
      <c r="EG245" s="2"/>
      <c r="EH245" s="2"/>
      <c r="EI245" s="2"/>
      <c r="EJ245" s="2"/>
      <c r="EK245" s="2"/>
      <c r="EL245" s="2"/>
      <c r="EM245" s="54"/>
      <c r="EN245" s="54"/>
      <c r="EO245" s="54"/>
      <c r="EP245" s="54"/>
      <c r="EQ245" s="54"/>
      <c r="ER245" s="54"/>
      <c r="ES245" s="54"/>
      <c r="ET245" s="54"/>
      <c r="EU245" s="2"/>
      <c r="EV245" s="2"/>
      <c r="EW245" s="54"/>
      <c r="EX245" s="54"/>
      <c r="EY245" s="54"/>
      <c r="EZ245" s="54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</row>
    <row r="246" spans="1:32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54"/>
      <c r="DX246" s="54"/>
      <c r="DY246" s="54"/>
      <c r="DZ246" s="54"/>
      <c r="EA246" s="54"/>
      <c r="EB246" s="54"/>
      <c r="EC246" s="54"/>
      <c r="ED246" s="54"/>
      <c r="EE246" s="54"/>
      <c r="EF246" s="2"/>
      <c r="EG246" s="2"/>
      <c r="EH246" s="2"/>
      <c r="EI246" s="2"/>
      <c r="EJ246" s="2"/>
      <c r="EK246" s="2"/>
      <c r="EL246" s="2"/>
      <c r="EM246" s="54"/>
      <c r="EN246" s="54"/>
      <c r="EO246" s="54"/>
      <c r="EP246" s="54"/>
      <c r="EQ246" s="54"/>
      <c r="ER246" s="54"/>
      <c r="ES246" s="54"/>
      <c r="ET246" s="54"/>
      <c r="EU246" s="2"/>
      <c r="EV246" s="2"/>
      <c r="EW246" s="54"/>
      <c r="EX246" s="54"/>
      <c r="EY246" s="54"/>
      <c r="EZ246" s="54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</row>
    <row r="247" spans="1:32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54"/>
      <c r="DX247" s="54"/>
      <c r="DY247" s="54"/>
      <c r="DZ247" s="54"/>
      <c r="EA247" s="54"/>
      <c r="EB247" s="54"/>
      <c r="EC247" s="54"/>
      <c r="ED247" s="54"/>
      <c r="EE247" s="54"/>
      <c r="EF247" s="2"/>
      <c r="EG247" s="2"/>
      <c r="EH247" s="2"/>
      <c r="EI247" s="2"/>
      <c r="EJ247" s="2"/>
      <c r="EK247" s="2"/>
      <c r="EL247" s="2"/>
      <c r="EM247" s="54"/>
      <c r="EN247" s="54"/>
      <c r="EO247" s="54"/>
      <c r="EP247" s="54"/>
      <c r="EQ247" s="54"/>
      <c r="ER247" s="54"/>
      <c r="ES247" s="54"/>
      <c r="ET247" s="54"/>
      <c r="EU247" s="2"/>
      <c r="EV247" s="2"/>
      <c r="EW247" s="54"/>
      <c r="EX247" s="54"/>
      <c r="EY247" s="54"/>
      <c r="EZ247" s="54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</row>
    <row r="248" spans="1:32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54"/>
      <c r="DX248" s="54"/>
      <c r="DY248" s="54"/>
      <c r="DZ248" s="54"/>
      <c r="EA248" s="54"/>
      <c r="EB248" s="54"/>
      <c r="EC248" s="54"/>
      <c r="ED248" s="54"/>
      <c r="EE248" s="54"/>
      <c r="EF248" s="2"/>
      <c r="EG248" s="2"/>
      <c r="EH248" s="2"/>
      <c r="EI248" s="2"/>
      <c r="EJ248" s="2"/>
      <c r="EK248" s="2"/>
      <c r="EL248" s="2"/>
      <c r="EM248" s="54"/>
      <c r="EN248" s="54"/>
      <c r="EO248" s="54"/>
      <c r="EP248" s="54"/>
      <c r="EQ248" s="54"/>
      <c r="ER248" s="54"/>
      <c r="ES248" s="54"/>
      <c r="ET248" s="54"/>
      <c r="EU248" s="2"/>
      <c r="EV248" s="2"/>
      <c r="EW248" s="54"/>
      <c r="EX248" s="54"/>
      <c r="EY248" s="54"/>
      <c r="EZ248" s="54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</row>
    <row r="249" spans="1:32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54"/>
      <c r="DX249" s="54"/>
      <c r="DY249" s="54"/>
      <c r="DZ249" s="54"/>
      <c r="EA249" s="54"/>
      <c r="EB249" s="54"/>
      <c r="EC249" s="54"/>
      <c r="ED249" s="54"/>
      <c r="EE249" s="54"/>
      <c r="EF249" s="2"/>
      <c r="EG249" s="2"/>
      <c r="EH249" s="2"/>
      <c r="EI249" s="2"/>
      <c r="EJ249" s="2"/>
      <c r="EK249" s="2"/>
      <c r="EL249" s="2"/>
      <c r="EM249" s="54"/>
      <c r="EN249" s="54"/>
      <c r="EO249" s="54"/>
      <c r="EP249" s="54"/>
      <c r="EQ249" s="54"/>
      <c r="ER249" s="54"/>
      <c r="ES249" s="54"/>
      <c r="ET249" s="54"/>
      <c r="EU249" s="2"/>
      <c r="EV249" s="2"/>
      <c r="EW249" s="54"/>
      <c r="EX249" s="54"/>
      <c r="EY249" s="54"/>
      <c r="EZ249" s="54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</row>
    <row r="250" spans="1:32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54"/>
      <c r="DX250" s="54"/>
      <c r="DY250" s="54"/>
      <c r="DZ250" s="54"/>
      <c r="EA250" s="54"/>
      <c r="EB250" s="54"/>
      <c r="EC250" s="54"/>
      <c r="ED250" s="54"/>
      <c r="EE250" s="54"/>
      <c r="EF250" s="2"/>
      <c r="EG250" s="2"/>
      <c r="EH250" s="2"/>
      <c r="EI250" s="2"/>
      <c r="EJ250" s="2"/>
      <c r="EK250" s="2"/>
      <c r="EL250" s="2"/>
      <c r="EM250" s="54"/>
      <c r="EN250" s="54"/>
      <c r="EO250" s="54"/>
      <c r="EP250" s="54"/>
      <c r="EQ250" s="54"/>
      <c r="ER250" s="54"/>
      <c r="ES250" s="54"/>
      <c r="ET250" s="54"/>
      <c r="EU250" s="2"/>
      <c r="EV250" s="2"/>
      <c r="EW250" s="54"/>
      <c r="EX250" s="54"/>
      <c r="EY250" s="54"/>
      <c r="EZ250" s="54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</row>
    <row r="251" spans="1:32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54"/>
      <c r="DX251" s="54"/>
      <c r="DY251" s="54"/>
      <c r="DZ251" s="54"/>
      <c r="EA251" s="54"/>
      <c r="EB251" s="54"/>
      <c r="EC251" s="54"/>
      <c r="ED251" s="54"/>
      <c r="EE251" s="54"/>
      <c r="EF251" s="2"/>
      <c r="EG251" s="2"/>
      <c r="EH251" s="2"/>
      <c r="EI251" s="2"/>
      <c r="EJ251" s="2"/>
      <c r="EK251" s="2"/>
      <c r="EL251" s="2"/>
      <c r="EM251" s="54"/>
      <c r="EN251" s="54"/>
      <c r="EO251" s="54"/>
      <c r="EP251" s="54"/>
      <c r="EQ251" s="54"/>
      <c r="ER251" s="54"/>
      <c r="ES251" s="54"/>
      <c r="ET251" s="54"/>
      <c r="EU251" s="2"/>
      <c r="EV251" s="2"/>
      <c r="EW251" s="54"/>
      <c r="EX251" s="54"/>
      <c r="EY251" s="54"/>
      <c r="EZ251" s="54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</row>
    <row r="252" spans="1:32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54"/>
      <c r="DX252" s="54"/>
      <c r="DY252" s="54"/>
      <c r="DZ252" s="54"/>
      <c r="EA252" s="54"/>
      <c r="EB252" s="54"/>
      <c r="EC252" s="54"/>
      <c r="ED252" s="54"/>
      <c r="EE252" s="54"/>
      <c r="EF252" s="2"/>
      <c r="EG252" s="2"/>
      <c r="EH252" s="2"/>
      <c r="EI252" s="2"/>
      <c r="EJ252" s="2"/>
      <c r="EK252" s="2"/>
      <c r="EL252" s="2"/>
      <c r="EM252" s="54"/>
      <c r="EN252" s="54"/>
      <c r="EO252" s="54"/>
      <c r="EP252" s="54"/>
      <c r="EQ252" s="54"/>
      <c r="ER252" s="54"/>
      <c r="ES252" s="54"/>
      <c r="ET252" s="54"/>
      <c r="EU252" s="2"/>
      <c r="EV252" s="2"/>
      <c r="EW252" s="54"/>
      <c r="EX252" s="54"/>
      <c r="EY252" s="54"/>
      <c r="EZ252" s="54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</row>
    <row r="253" spans="1:32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54"/>
      <c r="DX253" s="54"/>
      <c r="DY253" s="54"/>
      <c r="DZ253" s="54"/>
      <c r="EA253" s="54"/>
      <c r="EB253" s="54"/>
      <c r="EC253" s="54"/>
      <c r="ED253" s="54"/>
      <c r="EE253" s="54"/>
      <c r="EF253" s="2"/>
      <c r="EG253" s="2"/>
      <c r="EH253" s="2"/>
      <c r="EI253" s="2"/>
      <c r="EJ253" s="2"/>
      <c r="EK253" s="2"/>
      <c r="EL253" s="2"/>
      <c r="EM253" s="54"/>
      <c r="EN253" s="54"/>
      <c r="EO253" s="54"/>
      <c r="EP253" s="54"/>
      <c r="EQ253" s="54"/>
      <c r="ER253" s="54"/>
      <c r="ES253" s="54"/>
      <c r="ET253" s="54"/>
      <c r="EU253" s="2"/>
      <c r="EV253" s="2"/>
      <c r="EW253" s="54"/>
      <c r="EX253" s="54"/>
      <c r="EY253" s="54"/>
      <c r="EZ253" s="54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</row>
    <row r="254" spans="1:32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54"/>
      <c r="DX254" s="54"/>
      <c r="DY254" s="54"/>
      <c r="DZ254" s="54"/>
      <c r="EA254" s="54"/>
      <c r="EB254" s="54"/>
      <c r="EC254" s="54"/>
      <c r="ED254" s="54"/>
      <c r="EE254" s="54"/>
      <c r="EF254" s="2"/>
      <c r="EG254" s="2"/>
      <c r="EH254" s="2"/>
      <c r="EI254" s="2"/>
      <c r="EJ254" s="2"/>
      <c r="EK254" s="2"/>
      <c r="EL254" s="2"/>
      <c r="EM254" s="54"/>
      <c r="EN254" s="54"/>
      <c r="EO254" s="54"/>
      <c r="EP254" s="54"/>
      <c r="EQ254" s="54"/>
      <c r="ER254" s="54"/>
      <c r="ES254" s="54"/>
      <c r="ET254" s="54"/>
      <c r="EU254" s="2"/>
      <c r="EV254" s="2"/>
      <c r="EW254" s="54"/>
      <c r="EX254" s="54"/>
      <c r="EY254" s="54"/>
      <c r="EZ254" s="54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</row>
    <row r="255" spans="1:32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54"/>
      <c r="DX255" s="54"/>
      <c r="DY255" s="54"/>
      <c r="DZ255" s="54"/>
      <c r="EA255" s="54"/>
      <c r="EB255" s="54"/>
      <c r="EC255" s="54"/>
      <c r="ED255" s="54"/>
      <c r="EE255" s="54"/>
      <c r="EF255" s="2"/>
      <c r="EG255" s="2"/>
      <c r="EH255" s="2"/>
      <c r="EI255" s="2"/>
      <c r="EJ255" s="2"/>
      <c r="EK255" s="2"/>
      <c r="EL255" s="2"/>
      <c r="EM255" s="54"/>
      <c r="EN255" s="54"/>
      <c r="EO255" s="54"/>
      <c r="EP255" s="54"/>
      <c r="EQ255" s="54"/>
      <c r="ER255" s="54"/>
      <c r="ES255" s="54"/>
      <c r="ET255" s="54"/>
      <c r="EU255" s="2"/>
      <c r="EV255" s="2"/>
      <c r="EW255" s="54"/>
      <c r="EX255" s="54"/>
      <c r="EY255" s="54"/>
      <c r="EZ255" s="54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</row>
    <row r="256" spans="1:32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54"/>
      <c r="DX256" s="54"/>
      <c r="DY256" s="54"/>
      <c r="DZ256" s="54"/>
      <c r="EA256" s="54"/>
      <c r="EB256" s="54"/>
      <c r="EC256" s="54"/>
      <c r="ED256" s="54"/>
      <c r="EE256" s="54"/>
      <c r="EF256" s="2"/>
      <c r="EG256" s="2"/>
      <c r="EH256" s="2"/>
      <c r="EI256" s="2"/>
      <c r="EJ256" s="2"/>
      <c r="EK256" s="2"/>
      <c r="EL256" s="2"/>
      <c r="EM256" s="54"/>
      <c r="EN256" s="54"/>
      <c r="EO256" s="54"/>
      <c r="EP256" s="54"/>
      <c r="EQ256" s="54"/>
      <c r="ER256" s="54"/>
      <c r="ES256" s="54"/>
      <c r="ET256" s="54"/>
      <c r="EU256" s="2"/>
      <c r="EV256" s="2"/>
      <c r="EW256" s="54"/>
      <c r="EX256" s="54"/>
      <c r="EY256" s="54"/>
      <c r="EZ256" s="54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</row>
    <row r="257" spans="1:32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54"/>
      <c r="DX257" s="54"/>
      <c r="DY257" s="54"/>
      <c r="DZ257" s="54"/>
      <c r="EA257" s="54"/>
      <c r="EB257" s="54"/>
      <c r="EC257" s="54"/>
      <c r="ED257" s="54"/>
      <c r="EE257" s="54"/>
      <c r="EF257" s="2"/>
      <c r="EG257" s="2"/>
      <c r="EH257" s="2"/>
      <c r="EI257" s="2"/>
      <c r="EJ257" s="2"/>
      <c r="EK257" s="2"/>
      <c r="EL257" s="2"/>
      <c r="EM257" s="54"/>
      <c r="EN257" s="54"/>
      <c r="EO257" s="54"/>
      <c r="EP257" s="54"/>
      <c r="EQ257" s="54"/>
      <c r="ER257" s="54"/>
      <c r="ES257" s="54"/>
      <c r="ET257" s="54"/>
      <c r="EU257" s="2"/>
      <c r="EV257" s="2"/>
      <c r="EW257" s="54"/>
      <c r="EX257" s="54"/>
      <c r="EY257" s="54"/>
      <c r="EZ257" s="54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</row>
    <row r="258" spans="1:32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54"/>
      <c r="DX258" s="54"/>
      <c r="DY258" s="54"/>
      <c r="DZ258" s="54"/>
      <c r="EA258" s="54"/>
      <c r="EB258" s="54"/>
      <c r="EC258" s="54"/>
      <c r="ED258" s="54"/>
      <c r="EE258" s="54"/>
      <c r="EF258" s="2"/>
      <c r="EG258" s="2"/>
      <c r="EH258" s="2"/>
      <c r="EI258" s="2"/>
      <c r="EJ258" s="2"/>
      <c r="EK258" s="2"/>
      <c r="EL258" s="2"/>
      <c r="EM258" s="54"/>
      <c r="EN258" s="54"/>
      <c r="EO258" s="54"/>
      <c r="EP258" s="54"/>
      <c r="EQ258" s="54"/>
      <c r="ER258" s="54"/>
      <c r="ES258" s="54"/>
      <c r="ET258" s="54"/>
      <c r="EU258" s="2"/>
      <c r="EV258" s="2"/>
      <c r="EW258" s="54"/>
      <c r="EX258" s="54"/>
      <c r="EY258" s="54"/>
      <c r="EZ258" s="54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</row>
    <row r="259" spans="1:32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54"/>
      <c r="DX259" s="54"/>
      <c r="DY259" s="54"/>
      <c r="DZ259" s="54"/>
      <c r="EA259" s="54"/>
      <c r="EB259" s="54"/>
      <c r="EC259" s="54"/>
      <c r="ED259" s="54"/>
      <c r="EE259" s="54"/>
      <c r="EF259" s="2"/>
      <c r="EG259" s="2"/>
      <c r="EH259" s="2"/>
      <c r="EI259" s="2"/>
      <c r="EJ259" s="2"/>
      <c r="EK259" s="2"/>
      <c r="EL259" s="2"/>
      <c r="EM259" s="54"/>
      <c r="EN259" s="54"/>
      <c r="EO259" s="54"/>
      <c r="EP259" s="54"/>
      <c r="EQ259" s="54"/>
      <c r="ER259" s="54"/>
      <c r="ES259" s="54"/>
      <c r="ET259" s="54"/>
      <c r="EU259" s="2"/>
      <c r="EV259" s="2"/>
      <c r="EW259" s="54"/>
      <c r="EX259" s="54"/>
      <c r="EY259" s="54"/>
      <c r="EZ259" s="54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</row>
    <row r="260" spans="1:32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54"/>
      <c r="DX260" s="54"/>
      <c r="DY260" s="54"/>
      <c r="DZ260" s="54"/>
      <c r="EA260" s="54"/>
      <c r="EB260" s="54"/>
      <c r="EC260" s="54"/>
      <c r="ED260" s="54"/>
      <c r="EE260" s="54"/>
      <c r="EF260" s="2"/>
      <c r="EG260" s="2"/>
      <c r="EH260" s="2"/>
      <c r="EI260" s="2"/>
      <c r="EJ260" s="2"/>
      <c r="EK260" s="2"/>
      <c r="EL260" s="2"/>
      <c r="EM260" s="54"/>
      <c r="EN260" s="54"/>
      <c r="EO260" s="54"/>
      <c r="EP260" s="54"/>
      <c r="EQ260" s="54"/>
      <c r="ER260" s="54"/>
      <c r="ES260" s="54"/>
      <c r="ET260" s="54"/>
      <c r="EU260" s="2"/>
      <c r="EV260" s="2"/>
      <c r="EW260" s="54"/>
      <c r="EX260" s="54"/>
      <c r="EY260" s="54"/>
      <c r="EZ260" s="54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</row>
    <row r="261" spans="1:32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54"/>
      <c r="DX261" s="54"/>
      <c r="DY261" s="54"/>
      <c r="DZ261" s="54"/>
      <c r="EA261" s="54"/>
      <c r="EB261" s="54"/>
      <c r="EC261" s="54"/>
      <c r="ED261" s="54"/>
      <c r="EE261" s="54"/>
      <c r="EF261" s="2"/>
      <c r="EG261" s="2"/>
      <c r="EH261" s="2"/>
      <c r="EI261" s="2"/>
      <c r="EJ261" s="2"/>
      <c r="EK261" s="2"/>
      <c r="EL261" s="2"/>
      <c r="EM261" s="54"/>
      <c r="EN261" s="54"/>
      <c r="EO261" s="54"/>
      <c r="EP261" s="54"/>
      <c r="EQ261" s="54"/>
      <c r="ER261" s="54"/>
      <c r="ES261" s="54"/>
      <c r="ET261" s="54"/>
      <c r="EU261" s="2"/>
      <c r="EV261" s="2"/>
      <c r="EW261" s="54"/>
      <c r="EX261" s="54"/>
      <c r="EY261" s="54"/>
      <c r="EZ261" s="54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</row>
    <row r="262" spans="1:32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54"/>
      <c r="DX262" s="54"/>
      <c r="DY262" s="54"/>
      <c r="DZ262" s="54"/>
      <c r="EA262" s="54"/>
      <c r="EB262" s="54"/>
      <c r="EC262" s="54"/>
      <c r="ED262" s="54"/>
      <c r="EE262" s="54"/>
      <c r="EF262" s="2"/>
      <c r="EG262" s="2"/>
      <c r="EH262" s="2"/>
      <c r="EI262" s="2"/>
      <c r="EJ262" s="2"/>
      <c r="EK262" s="2"/>
      <c r="EL262" s="2"/>
      <c r="EM262" s="54"/>
      <c r="EN262" s="54"/>
      <c r="EO262" s="54"/>
      <c r="EP262" s="54"/>
      <c r="EQ262" s="54"/>
      <c r="ER262" s="54"/>
      <c r="ES262" s="54"/>
      <c r="ET262" s="54"/>
      <c r="EU262" s="2"/>
      <c r="EV262" s="2"/>
      <c r="EW262" s="54"/>
      <c r="EX262" s="54"/>
      <c r="EY262" s="54"/>
      <c r="EZ262" s="54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</row>
    <row r="263" spans="1:32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54"/>
      <c r="DX263" s="54"/>
      <c r="DY263" s="54"/>
      <c r="DZ263" s="54"/>
      <c r="EA263" s="54"/>
      <c r="EB263" s="54"/>
      <c r="EC263" s="54"/>
      <c r="ED263" s="54"/>
      <c r="EE263" s="54"/>
      <c r="EF263" s="2"/>
      <c r="EG263" s="2"/>
      <c r="EH263" s="2"/>
      <c r="EI263" s="2"/>
      <c r="EJ263" s="2"/>
      <c r="EK263" s="2"/>
      <c r="EL263" s="2"/>
      <c r="EM263" s="54"/>
      <c r="EN263" s="54"/>
      <c r="EO263" s="54"/>
      <c r="EP263" s="54"/>
      <c r="EQ263" s="54"/>
      <c r="ER263" s="54"/>
      <c r="ES263" s="54"/>
      <c r="ET263" s="54"/>
      <c r="EU263" s="2"/>
      <c r="EV263" s="2"/>
      <c r="EW263" s="54"/>
      <c r="EX263" s="54"/>
      <c r="EY263" s="54"/>
      <c r="EZ263" s="54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</row>
    <row r="264" spans="1:32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54"/>
      <c r="DX264" s="54"/>
      <c r="DY264" s="54"/>
      <c r="DZ264" s="54"/>
      <c r="EA264" s="54"/>
      <c r="EB264" s="54"/>
      <c r="EC264" s="54"/>
      <c r="ED264" s="54"/>
      <c r="EE264" s="54"/>
      <c r="EF264" s="2"/>
      <c r="EG264" s="2"/>
      <c r="EH264" s="2"/>
      <c r="EI264" s="2"/>
      <c r="EJ264" s="2"/>
      <c r="EK264" s="2"/>
      <c r="EL264" s="2"/>
      <c r="EM264" s="54"/>
      <c r="EN264" s="54"/>
      <c r="EO264" s="54"/>
      <c r="EP264" s="54"/>
      <c r="EQ264" s="54"/>
      <c r="ER264" s="54"/>
      <c r="ES264" s="54"/>
      <c r="ET264" s="54"/>
      <c r="EU264" s="2"/>
      <c r="EV264" s="2"/>
      <c r="EW264" s="54"/>
      <c r="EX264" s="54"/>
      <c r="EY264" s="54"/>
      <c r="EZ264" s="54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</row>
    <row r="265" spans="1:32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54"/>
      <c r="DX265" s="54"/>
      <c r="DY265" s="54"/>
      <c r="DZ265" s="54"/>
      <c r="EA265" s="54"/>
      <c r="EB265" s="54"/>
      <c r="EC265" s="54"/>
      <c r="ED265" s="54"/>
      <c r="EE265" s="54"/>
      <c r="EF265" s="2"/>
      <c r="EG265" s="2"/>
      <c r="EH265" s="2"/>
      <c r="EI265" s="2"/>
      <c r="EJ265" s="2"/>
      <c r="EK265" s="2"/>
      <c r="EL265" s="2"/>
      <c r="EM265" s="54"/>
      <c r="EN265" s="54"/>
      <c r="EO265" s="54"/>
      <c r="EP265" s="54"/>
      <c r="EQ265" s="54"/>
      <c r="ER265" s="54"/>
      <c r="ES265" s="54"/>
      <c r="ET265" s="54"/>
      <c r="EU265" s="2"/>
      <c r="EV265" s="2"/>
      <c r="EW265" s="54"/>
      <c r="EX265" s="54"/>
      <c r="EY265" s="54"/>
      <c r="EZ265" s="54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</row>
    <row r="266" spans="1:32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54"/>
      <c r="DX266" s="54"/>
      <c r="DY266" s="54"/>
      <c r="DZ266" s="54"/>
      <c r="EA266" s="54"/>
      <c r="EB266" s="54"/>
      <c r="EC266" s="54"/>
      <c r="ED266" s="54"/>
      <c r="EE266" s="54"/>
      <c r="EF266" s="2"/>
      <c r="EG266" s="2"/>
      <c r="EH266" s="2"/>
      <c r="EI266" s="2"/>
      <c r="EJ266" s="2"/>
      <c r="EK266" s="2"/>
      <c r="EL266" s="2"/>
      <c r="EM266" s="54"/>
      <c r="EN266" s="54"/>
      <c r="EO266" s="54"/>
      <c r="EP266" s="54"/>
      <c r="EQ266" s="54"/>
      <c r="ER266" s="54"/>
      <c r="ES266" s="54"/>
      <c r="ET266" s="54"/>
      <c r="EU266" s="2"/>
      <c r="EV266" s="2"/>
      <c r="EW266" s="54"/>
      <c r="EX266" s="54"/>
      <c r="EY266" s="54"/>
      <c r="EZ266" s="54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</row>
    <row r="267" spans="1:32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54"/>
      <c r="DX267" s="54"/>
      <c r="DY267" s="54"/>
      <c r="DZ267" s="54"/>
      <c r="EA267" s="54"/>
      <c r="EB267" s="54"/>
      <c r="EC267" s="54"/>
      <c r="ED267" s="54"/>
      <c r="EE267" s="54"/>
      <c r="EF267" s="2"/>
      <c r="EG267" s="2"/>
      <c r="EH267" s="2"/>
      <c r="EI267" s="2"/>
      <c r="EJ267" s="2"/>
      <c r="EK267" s="2"/>
      <c r="EL267" s="2"/>
      <c r="EM267" s="54"/>
      <c r="EN267" s="54"/>
      <c r="EO267" s="54"/>
      <c r="EP267" s="54"/>
      <c r="EQ267" s="54"/>
      <c r="ER267" s="54"/>
      <c r="ES267" s="54"/>
      <c r="ET267" s="54"/>
      <c r="EU267" s="2"/>
      <c r="EV267" s="2"/>
      <c r="EW267" s="54"/>
      <c r="EX267" s="54"/>
      <c r="EY267" s="54"/>
      <c r="EZ267" s="54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</row>
    <row r="268" spans="1:32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54"/>
      <c r="DX268" s="54"/>
      <c r="DY268" s="54"/>
      <c r="DZ268" s="54"/>
      <c r="EA268" s="54"/>
      <c r="EB268" s="54"/>
      <c r="EC268" s="54"/>
      <c r="ED268" s="54"/>
      <c r="EE268" s="54"/>
      <c r="EF268" s="2"/>
      <c r="EG268" s="2"/>
      <c r="EH268" s="2"/>
      <c r="EI268" s="2"/>
      <c r="EJ268" s="2"/>
      <c r="EK268" s="2"/>
      <c r="EL268" s="2"/>
      <c r="EM268" s="54"/>
      <c r="EN268" s="54"/>
      <c r="EO268" s="54"/>
      <c r="EP268" s="54"/>
      <c r="EQ268" s="54"/>
      <c r="ER268" s="54"/>
      <c r="ES268" s="54"/>
      <c r="ET268" s="54"/>
      <c r="EU268" s="2"/>
      <c r="EV268" s="2"/>
      <c r="EW268" s="54"/>
      <c r="EX268" s="54"/>
      <c r="EY268" s="54"/>
      <c r="EZ268" s="54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</row>
    <row r="269" spans="1:32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54"/>
      <c r="DX269" s="54"/>
      <c r="DY269" s="54"/>
      <c r="DZ269" s="54"/>
      <c r="EA269" s="54"/>
      <c r="EB269" s="54"/>
      <c r="EC269" s="54"/>
      <c r="ED269" s="54"/>
      <c r="EE269" s="54"/>
      <c r="EF269" s="2"/>
      <c r="EG269" s="2"/>
      <c r="EH269" s="2"/>
      <c r="EI269" s="2"/>
      <c r="EJ269" s="2"/>
      <c r="EK269" s="2"/>
      <c r="EL269" s="2"/>
      <c r="EM269" s="54"/>
      <c r="EN269" s="54"/>
      <c r="EO269" s="54"/>
      <c r="EP269" s="54"/>
      <c r="EQ269" s="54"/>
      <c r="ER269" s="54"/>
      <c r="ES269" s="54"/>
      <c r="ET269" s="54"/>
      <c r="EU269" s="2"/>
      <c r="EV269" s="2"/>
      <c r="EW269" s="54"/>
      <c r="EX269" s="54"/>
      <c r="EY269" s="54"/>
      <c r="EZ269" s="54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</row>
    <row r="270" spans="1:32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54"/>
      <c r="DX270" s="54"/>
      <c r="DY270" s="54"/>
      <c r="DZ270" s="54"/>
      <c r="EA270" s="54"/>
      <c r="EB270" s="54"/>
      <c r="EC270" s="54"/>
      <c r="ED270" s="54"/>
      <c r="EE270" s="54"/>
      <c r="EF270" s="2"/>
      <c r="EG270" s="2"/>
      <c r="EH270" s="2"/>
      <c r="EI270" s="2"/>
      <c r="EJ270" s="2"/>
      <c r="EK270" s="2"/>
      <c r="EL270" s="2"/>
      <c r="EM270" s="54"/>
      <c r="EN270" s="54"/>
      <c r="EO270" s="54"/>
      <c r="EP270" s="54"/>
      <c r="EQ270" s="54"/>
      <c r="ER270" s="54"/>
      <c r="ES270" s="54"/>
      <c r="ET270" s="54"/>
      <c r="EU270" s="2"/>
      <c r="EV270" s="2"/>
      <c r="EW270" s="54"/>
      <c r="EX270" s="54"/>
      <c r="EY270" s="54"/>
      <c r="EZ270" s="54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</row>
    <row r="271" spans="1:32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54"/>
      <c r="DX271" s="54"/>
      <c r="DY271" s="54"/>
      <c r="DZ271" s="54"/>
      <c r="EA271" s="54"/>
      <c r="EB271" s="54"/>
      <c r="EC271" s="54"/>
      <c r="ED271" s="54"/>
      <c r="EE271" s="54"/>
      <c r="EF271" s="2"/>
      <c r="EG271" s="2"/>
      <c r="EH271" s="2"/>
      <c r="EI271" s="2"/>
      <c r="EJ271" s="2"/>
      <c r="EK271" s="2"/>
      <c r="EL271" s="2"/>
      <c r="EM271" s="54"/>
      <c r="EN271" s="54"/>
      <c r="EO271" s="54"/>
      <c r="EP271" s="54"/>
      <c r="EQ271" s="54"/>
      <c r="ER271" s="54"/>
      <c r="ES271" s="54"/>
      <c r="ET271" s="54"/>
      <c r="EU271" s="2"/>
      <c r="EV271" s="2"/>
      <c r="EW271" s="54"/>
      <c r="EX271" s="54"/>
      <c r="EY271" s="54"/>
      <c r="EZ271" s="54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</row>
    <row r="272" spans="1:32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54"/>
      <c r="DX272" s="54"/>
      <c r="DY272" s="54"/>
      <c r="DZ272" s="54"/>
      <c r="EA272" s="54"/>
      <c r="EB272" s="54"/>
      <c r="EC272" s="54"/>
      <c r="ED272" s="54"/>
      <c r="EE272" s="54"/>
      <c r="EF272" s="2"/>
      <c r="EG272" s="2"/>
      <c r="EH272" s="2"/>
      <c r="EI272" s="2"/>
      <c r="EJ272" s="2"/>
      <c r="EK272" s="2"/>
      <c r="EL272" s="2"/>
      <c r="EM272" s="54"/>
      <c r="EN272" s="54"/>
      <c r="EO272" s="54"/>
      <c r="EP272" s="54"/>
      <c r="EQ272" s="54"/>
      <c r="ER272" s="54"/>
      <c r="ES272" s="54"/>
      <c r="ET272" s="54"/>
      <c r="EU272" s="2"/>
      <c r="EV272" s="2"/>
      <c r="EW272" s="54"/>
      <c r="EX272" s="54"/>
      <c r="EY272" s="54"/>
      <c r="EZ272" s="54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</row>
    <row r="273" spans="1:32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54"/>
      <c r="DX273" s="54"/>
      <c r="DY273" s="54"/>
      <c r="DZ273" s="54"/>
      <c r="EA273" s="54"/>
      <c r="EB273" s="54"/>
      <c r="EC273" s="54"/>
      <c r="ED273" s="54"/>
      <c r="EE273" s="54"/>
      <c r="EF273" s="2"/>
      <c r="EG273" s="2"/>
      <c r="EH273" s="2"/>
      <c r="EI273" s="2"/>
      <c r="EJ273" s="2"/>
      <c r="EK273" s="2"/>
      <c r="EL273" s="2"/>
      <c r="EM273" s="54"/>
      <c r="EN273" s="54"/>
      <c r="EO273" s="54"/>
      <c r="EP273" s="54"/>
      <c r="EQ273" s="54"/>
      <c r="ER273" s="54"/>
      <c r="ES273" s="54"/>
      <c r="ET273" s="54"/>
      <c r="EU273" s="2"/>
      <c r="EV273" s="2"/>
      <c r="EW273" s="54"/>
      <c r="EX273" s="54"/>
      <c r="EY273" s="54"/>
      <c r="EZ273" s="54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</row>
    <row r="274" spans="1:32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54"/>
      <c r="DX274" s="54"/>
      <c r="DY274" s="54"/>
      <c r="DZ274" s="54"/>
      <c r="EA274" s="54"/>
      <c r="EB274" s="54"/>
      <c r="EC274" s="54"/>
      <c r="ED274" s="54"/>
      <c r="EE274" s="54"/>
      <c r="EF274" s="2"/>
      <c r="EG274" s="2"/>
      <c r="EH274" s="2"/>
      <c r="EI274" s="2"/>
      <c r="EJ274" s="2"/>
      <c r="EK274" s="2"/>
      <c r="EL274" s="2"/>
      <c r="EM274" s="54"/>
      <c r="EN274" s="54"/>
      <c r="EO274" s="54"/>
      <c r="EP274" s="54"/>
      <c r="EQ274" s="54"/>
      <c r="ER274" s="54"/>
      <c r="ES274" s="54"/>
      <c r="ET274" s="54"/>
      <c r="EU274" s="2"/>
      <c r="EV274" s="2"/>
      <c r="EW274" s="54"/>
      <c r="EX274" s="54"/>
      <c r="EY274" s="54"/>
      <c r="EZ274" s="54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</row>
    <row r="275" spans="1:32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54"/>
      <c r="DX275" s="54"/>
      <c r="DY275" s="54"/>
      <c r="DZ275" s="54"/>
      <c r="EA275" s="54"/>
      <c r="EB275" s="54"/>
      <c r="EC275" s="54"/>
      <c r="ED275" s="54"/>
      <c r="EE275" s="54"/>
      <c r="EF275" s="2"/>
      <c r="EG275" s="2"/>
      <c r="EH275" s="2"/>
      <c r="EI275" s="2"/>
      <c r="EJ275" s="2"/>
      <c r="EK275" s="2"/>
      <c r="EL275" s="2"/>
      <c r="EM275" s="54"/>
      <c r="EN275" s="54"/>
      <c r="EO275" s="54"/>
      <c r="EP275" s="54"/>
      <c r="EQ275" s="54"/>
      <c r="ER275" s="54"/>
      <c r="ES275" s="54"/>
      <c r="ET275" s="54"/>
      <c r="EU275" s="2"/>
      <c r="EV275" s="2"/>
      <c r="EW275" s="54"/>
      <c r="EX275" s="54"/>
      <c r="EY275" s="54"/>
      <c r="EZ275" s="54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</row>
    <row r="276" spans="1:32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54"/>
      <c r="DX276" s="54"/>
      <c r="DY276" s="54"/>
      <c r="DZ276" s="54"/>
      <c r="EA276" s="54"/>
      <c r="EB276" s="54"/>
      <c r="EC276" s="54"/>
      <c r="ED276" s="54"/>
      <c r="EE276" s="54"/>
      <c r="EF276" s="2"/>
      <c r="EG276" s="2"/>
      <c r="EH276" s="2"/>
      <c r="EI276" s="2"/>
      <c r="EJ276" s="2"/>
      <c r="EK276" s="2"/>
      <c r="EL276" s="2"/>
      <c r="EM276" s="54"/>
      <c r="EN276" s="54"/>
      <c r="EO276" s="54"/>
      <c r="EP276" s="54"/>
      <c r="EQ276" s="54"/>
      <c r="ER276" s="54"/>
      <c r="ES276" s="54"/>
      <c r="ET276" s="54"/>
      <c r="EU276" s="2"/>
      <c r="EV276" s="2"/>
      <c r="EW276" s="54"/>
      <c r="EX276" s="54"/>
      <c r="EY276" s="54"/>
      <c r="EZ276" s="54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</row>
    <row r="277" spans="1:32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54"/>
      <c r="DX277" s="54"/>
      <c r="DY277" s="54"/>
      <c r="DZ277" s="54"/>
      <c r="EA277" s="54"/>
      <c r="EB277" s="54"/>
      <c r="EC277" s="54"/>
      <c r="ED277" s="54"/>
      <c r="EE277" s="54"/>
      <c r="EF277" s="2"/>
      <c r="EG277" s="2"/>
      <c r="EH277" s="2"/>
      <c r="EI277" s="2"/>
      <c r="EJ277" s="2"/>
      <c r="EK277" s="2"/>
      <c r="EL277" s="2"/>
      <c r="EM277" s="54"/>
      <c r="EN277" s="54"/>
      <c r="EO277" s="54"/>
      <c r="EP277" s="54"/>
      <c r="EQ277" s="54"/>
      <c r="ER277" s="54"/>
      <c r="ES277" s="54"/>
      <c r="ET277" s="54"/>
      <c r="EU277" s="2"/>
      <c r="EV277" s="2"/>
      <c r="EW277" s="54"/>
      <c r="EX277" s="54"/>
      <c r="EY277" s="54"/>
      <c r="EZ277" s="54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</row>
    <row r="278" spans="1:32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54"/>
      <c r="DX278" s="54"/>
      <c r="DY278" s="54"/>
      <c r="DZ278" s="54"/>
      <c r="EA278" s="54"/>
      <c r="EB278" s="54"/>
      <c r="EC278" s="54"/>
      <c r="ED278" s="54"/>
      <c r="EE278" s="54"/>
      <c r="EF278" s="2"/>
      <c r="EG278" s="2"/>
      <c r="EH278" s="2"/>
      <c r="EI278" s="2"/>
      <c r="EJ278" s="2"/>
      <c r="EK278" s="2"/>
      <c r="EL278" s="2"/>
      <c r="EM278" s="54"/>
      <c r="EN278" s="54"/>
      <c r="EO278" s="54"/>
      <c r="EP278" s="54"/>
      <c r="EQ278" s="54"/>
      <c r="ER278" s="54"/>
      <c r="ES278" s="54"/>
      <c r="ET278" s="54"/>
      <c r="EU278" s="2"/>
      <c r="EV278" s="2"/>
      <c r="EW278" s="54"/>
      <c r="EX278" s="54"/>
      <c r="EY278" s="54"/>
      <c r="EZ278" s="54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</row>
    <row r="279" spans="1:32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54"/>
      <c r="DX279" s="54"/>
      <c r="DY279" s="54"/>
      <c r="DZ279" s="54"/>
      <c r="EA279" s="54"/>
      <c r="EB279" s="54"/>
      <c r="EC279" s="54"/>
      <c r="ED279" s="54"/>
      <c r="EE279" s="54"/>
      <c r="EF279" s="2"/>
      <c r="EG279" s="2"/>
      <c r="EH279" s="2"/>
      <c r="EI279" s="2"/>
      <c r="EJ279" s="2"/>
      <c r="EK279" s="2"/>
      <c r="EL279" s="2"/>
      <c r="EM279" s="54"/>
      <c r="EN279" s="54"/>
      <c r="EO279" s="54"/>
      <c r="EP279" s="54"/>
      <c r="EQ279" s="54"/>
      <c r="ER279" s="54"/>
      <c r="ES279" s="54"/>
      <c r="ET279" s="54"/>
      <c r="EU279" s="2"/>
      <c r="EV279" s="2"/>
      <c r="EW279" s="54"/>
      <c r="EX279" s="54"/>
      <c r="EY279" s="54"/>
      <c r="EZ279" s="54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</row>
    <row r="280" spans="1:32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54"/>
      <c r="DX280" s="54"/>
      <c r="DY280" s="54"/>
      <c r="DZ280" s="54"/>
      <c r="EA280" s="54"/>
      <c r="EB280" s="54"/>
      <c r="EC280" s="54"/>
      <c r="ED280" s="54"/>
      <c r="EE280" s="54"/>
      <c r="EF280" s="2"/>
      <c r="EG280" s="2"/>
      <c r="EH280" s="2"/>
      <c r="EI280" s="2"/>
      <c r="EJ280" s="2"/>
      <c r="EK280" s="2"/>
      <c r="EL280" s="2"/>
      <c r="EM280" s="54"/>
      <c r="EN280" s="54"/>
      <c r="EO280" s="54"/>
      <c r="EP280" s="54"/>
      <c r="EQ280" s="54"/>
      <c r="ER280" s="54"/>
      <c r="ES280" s="54"/>
      <c r="ET280" s="54"/>
      <c r="EU280" s="2"/>
      <c r="EV280" s="2"/>
      <c r="EW280" s="54"/>
      <c r="EX280" s="54"/>
      <c r="EY280" s="54"/>
      <c r="EZ280" s="54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</row>
    <row r="281" spans="1:32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54"/>
      <c r="DX281" s="54"/>
      <c r="DY281" s="54"/>
      <c r="DZ281" s="54"/>
      <c r="EA281" s="54"/>
      <c r="EB281" s="54"/>
      <c r="EC281" s="54"/>
      <c r="ED281" s="54"/>
      <c r="EE281" s="54"/>
      <c r="EF281" s="2"/>
      <c r="EG281" s="2"/>
      <c r="EH281" s="2"/>
      <c r="EI281" s="2"/>
      <c r="EJ281" s="2"/>
      <c r="EK281" s="2"/>
      <c r="EL281" s="2"/>
      <c r="EM281" s="54"/>
      <c r="EN281" s="54"/>
      <c r="EO281" s="54"/>
      <c r="EP281" s="54"/>
      <c r="EQ281" s="54"/>
      <c r="ER281" s="54"/>
      <c r="ES281" s="54"/>
      <c r="ET281" s="54"/>
      <c r="EU281" s="2"/>
      <c r="EV281" s="2"/>
      <c r="EW281" s="54"/>
      <c r="EX281" s="54"/>
      <c r="EY281" s="54"/>
      <c r="EZ281" s="54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</row>
    <row r="282" spans="1:32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54"/>
      <c r="DX282" s="54"/>
      <c r="DY282" s="54"/>
      <c r="DZ282" s="54"/>
      <c r="EA282" s="54"/>
      <c r="EB282" s="54"/>
      <c r="EC282" s="54"/>
      <c r="ED282" s="54"/>
      <c r="EE282" s="54"/>
      <c r="EF282" s="2"/>
      <c r="EG282" s="2"/>
      <c r="EH282" s="2"/>
      <c r="EI282" s="2"/>
      <c r="EJ282" s="2"/>
      <c r="EK282" s="2"/>
      <c r="EL282" s="2"/>
      <c r="EM282" s="54"/>
      <c r="EN282" s="54"/>
      <c r="EO282" s="54"/>
      <c r="EP282" s="54"/>
      <c r="EQ282" s="54"/>
      <c r="ER282" s="54"/>
      <c r="ES282" s="54"/>
      <c r="ET282" s="54"/>
      <c r="EU282" s="2"/>
      <c r="EV282" s="2"/>
      <c r="EW282" s="54"/>
      <c r="EX282" s="54"/>
      <c r="EY282" s="54"/>
      <c r="EZ282" s="54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</row>
    <row r="283" spans="1:32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54"/>
      <c r="DX283" s="54"/>
      <c r="DY283" s="54"/>
      <c r="DZ283" s="54"/>
      <c r="EA283" s="54"/>
      <c r="EB283" s="54"/>
      <c r="EC283" s="54"/>
      <c r="ED283" s="54"/>
      <c r="EE283" s="54"/>
      <c r="EF283" s="2"/>
      <c r="EG283" s="2"/>
      <c r="EH283" s="2"/>
      <c r="EI283" s="2"/>
      <c r="EJ283" s="2"/>
      <c r="EK283" s="2"/>
      <c r="EL283" s="2"/>
      <c r="EM283" s="54"/>
      <c r="EN283" s="54"/>
      <c r="EO283" s="54"/>
      <c r="EP283" s="54"/>
      <c r="EQ283" s="54"/>
      <c r="ER283" s="54"/>
      <c r="ES283" s="54"/>
      <c r="ET283" s="54"/>
      <c r="EU283" s="2"/>
      <c r="EV283" s="2"/>
      <c r="EW283" s="54"/>
      <c r="EX283" s="54"/>
      <c r="EY283" s="54"/>
      <c r="EZ283" s="54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</row>
    <row r="284" spans="1:32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54"/>
      <c r="DX284" s="54"/>
      <c r="DY284" s="54"/>
      <c r="DZ284" s="54"/>
      <c r="EA284" s="54"/>
      <c r="EB284" s="54"/>
      <c r="EC284" s="54"/>
      <c r="ED284" s="54"/>
      <c r="EE284" s="54"/>
      <c r="EF284" s="2"/>
      <c r="EG284" s="2"/>
      <c r="EH284" s="2"/>
      <c r="EI284" s="2"/>
      <c r="EJ284" s="2"/>
      <c r="EK284" s="2"/>
      <c r="EL284" s="2"/>
      <c r="EM284" s="54"/>
      <c r="EN284" s="54"/>
      <c r="EO284" s="54"/>
      <c r="EP284" s="54"/>
      <c r="EQ284" s="54"/>
      <c r="ER284" s="54"/>
      <c r="ES284" s="54"/>
      <c r="ET284" s="54"/>
      <c r="EU284" s="2"/>
      <c r="EV284" s="2"/>
      <c r="EW284" s="54"/>
      <c r="EX284" s="54"/>
      <c r="EY284" s="54"/>
      <c r="EZ284" s="54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</row>
    <row r="285" spans="1:32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54"/>
      <c r="DX285" s="54"/>
      <c r="DY285" s="54"/>
      <c r="DZ285" s="54"/>
      <c r="EA285" s="54"/>
      <c r="EB285" s="54"/>
      <c r="EC285" s="54"/>
      <c r="ED285" s="54"/>
      <c r="EE285" s="54"/>
      <c r="EF285" s="2"/>
      <c r="EG285" s="2"/>
      <c r="EH285" s="2"/>
      <c r="EI285" s="2"/>
      <c r="EJ285" s="2"/>
      <c r="EK285" s="2"/>
      <c r="EL285" s="2"/>
      <c r="EM285" s="54"/>
      <c r="EN285" s="54"/>
      <c r="EO285" s="54"/>
      <c r="EP285" s="54"/>
      <c r="EQ285" s="54"/>
      <c r="ER285" s="54"/>
      <c r="ES285" s="54"/>
      <c r="ET285" s="54"/>
      <c r="EU285" s="2"/>
      <c r="EV285" s="2"/>
      <c r="EW285" s="54"/>
      <c r="EX285" s="54"/>
      <c r="EY285" s="54"/>
      <c r="EZ285" s="54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</row>
    <row r="286" spans="1:32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54"/>
      <c r="DX286" s="54"/>
      <c r="DY286" s="54"/>
      <c r="DZ286" s="54"/>
      <c r="EA286" s="54"/>
      <c r="EB286" s="54"/>
      <c r="EC286" s="54"/>
      <c r="ED286" s="54"/>
      <c r="EE286" s="54"/>
      <c r="EF286" s="2"/>
      <c r="EG286" s="2"/>
      <c r="EH286" s="2"/>
      <c r="EI286" s="2"/>
      <c r="EJ286" s="2"/>
      <c r="EK286" s="2"/>
      <c r="EL286" s="2"/>
      <c r="EM286" s="54"/>
      <c r="EN286" s="54"/>
      <c r="EO286" s="54"/>
      <c r="EP286" s="54"/>
      <c r="EQ286" s="54"/>
      <c r="ER286" s="54"/>
      <c r="ES286" s="54"/>
      <c r="ET286" s="54"/>
      <c r="EU286" s="2"/>
      <c r="EV286" s="2"/>
      <c r="EW286" s="54"/>
      <c r="EX286" s="54"/>
      <c r="EY286" s="54"/>
      <c r="EZ286" s="54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</row>
    <row r="287" spans="1:32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54"/>
      <c r="DX287" s="54"/>
      <c r="DY287" s="54"/>
      <c r="DZ287" s="54"/>
      <c r="EA287" s="54"/>
      <c r="EB287" s="54"/>
      <c r="EC287" s="54"/>
      <c r="ED287" s="54"/>
      <c r="EE287" s="54"/>
      <c r="EF287" s="2"/>
      <c r="EG287" s="2"/>
      <c r="EH287" s="2"/>
      <c r="EI287" s="2"/>
      <c r="EJ287" s="2"/>
      <c r="EK287" s="2"/>
      <c r="EL287" s="2"/>
      <c r="EM287" s="54"/>
      <c r="EN287" s="54"/>
      <c r="EO287" s="54"/>
      <c r="EP287" s="54"/>
      <c r="EQ287" s="54"/>
      <c r="ER287" s="54"/>
      <c r="ES287" s="54"/>
      <c r="ET287" s="54"/>
      <c r="EU287" s="2"/>
      <c r="EV287" s="2"/>
      <c r="EW287" s="54"/>
      <c r="EX287" s="54"/>
      <c r="EY287" s="54"/>
      <c r="EZ287" s="54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2"/>
      <c r="KN287" s="2"/>
      <c r="KO287" s="2"/>
      <c r="KP287" s="2"/>
      <c r="KQ287" s="2"/>
      <c r="KR287" s="2"/>
      <c r="KS287" s="2"/>
      <c r="KT287" s="2"/>
      <c r="KU287" s="2"/>
      <c r="KV287" s="2"/>
      <c r="KW287" s="2"/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</row>
    <row r="288" spans="1:32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54"/>
      <c r="DX288" s="54"/>
      <c r="DY288" s="54"/>
      <c r="DZ288" s="54"/>
      <c r="EA288" s="54"/>
      <c r="EB288" s="54"/>
      <c r="EC288" s="54"/>
      <c r="ED288" s="54"/>
      <c r="EE288" s="54"/>
      <c r="EF288" s="2"/>
      <c r="EG288" s="2"/>
      <c r="EH288" s="2"/>
      <c r="EI288" s="2"/>
      <c r="EJ288" s="2"/>
      <c r="EK288" s="2"/>
      <c r="EL288" s="2"/>
      <c r="EM288" s="54"/>
      <c r="EN288" s="54"/>
      <c r="EO288" s="54"/>
      <c r="EP288" s="54"/>
      <c r="EQ288" s="54"/>
      <c r="ER288" s="54"/>
      <c r="ES288" s="54"/>
      <c r="ET288" s="54"/>
      <c r="EU288" s="2"/>
      <c r="EV288" s="2"/>
      <c r="EW288" s="54"/>
      <c r="EX288" s="54"/>
      <c r="EY288" s="54"/>
      <c r="EZ288" s="54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</row>
    <row r="289" spans="1:32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54"/>
      <c r="DX289" s="54"/>
      <c r="DY289" s="54"/>
      <c r="DZ289" s="54"/>
      <c r="EA289" s="54"/>
      <c r="EB289" s="54"/>
      <c r="EC289" s="54"/>
      <c r="ED289" s="54"/>
      <c r="EE289" s="54"/>
      <c r="EF289" s="2"/>
      <c r="EG289" s="2"/>
      <c r="EH289" s="2"/>
      <c r="EI289" s="2"/>
      <c r="EJ289" s="2"/>
      <c r="EK289" s="2"/>
      <c r="EL289" s="2"/>
      <c r="EM289" s="54"/>
      <c r="EN289" s="54"/>
      <c r="EO289" s="54"/>
      <c r="EP289" s="54"/>
      <c r="EQ289" s="54"/>
      <c r="ER289" s="54"/>
      <c r="ES289" s="54"/>
      <c r="ET289" s="54"/>
      <c r="EU289" s="2"/>
      <c r="EV289" s="2"/>
      <c r="EW289" s="54"/>
      <c r="EX289" s="54"/>
      <c r="EY289" s="54"/>
      <c r="EZ289" s="54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</row>
    <row r="290" spans="1:32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54"/>
      <c r="DX290" s="54"/>
      <c r="DY290" s="54"/>
      <c r="DZ290" s="54"/>
      <c r="EA290" s="54"/>
      <c r="EB290" s="54"/>
      <c r="EC290" s="54"/>
      <c r="ED290" s="54"/>
      <c r="EE290" s="54"/>
      <c r="EF290" s="2"/>
      <c r="EG290" s="2"/>
      <c r="EH290" s="2"/>
      <c r="EI290" s="2"/>
      <c r="EJ290" s="2"/>
      <c r="EK290" s="2"/>
      <c r="EL290" s="2"/>
      <c r="EM290" s="54"/>
      <c r="EN290" s="54"/>
      <c r="EO290" s="54"/>
      <c r="EP290" s="54"/>
      <c r="EQ290" s="54"/>
      <c r="ER290" s="54"/>
      <c r="ES290" s="54"/>
      <c r="ET290" s="54"/>
      <c r="EU290" s="2"/>
      <c r="EV290" s="2"/>
      <c r="EW290" s="54"/>
      <c r="EX290" s="54"/>
      <c r="EY290" s="54"/>
      <c r="EZ290" s="54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</row>
    <row r="291" spans="1:32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54"/>
      <c r="DX291" s="54"/>
      <c r="DY291" s="54"/>
      <c r="DZ291" s="54"/>
      <c r="EA291" s="54"/>
      <c r="EB291" s="54"/>
      <c r="EC291" s="54"/>
      <c r="ED291" s="54"/>
      <c r="EE291" s="54"/>
      <c r="EF291" s="2"/>
      <c r="EG291" s="2"/>
      <c r="EH291" s="2"/>
      <c r="EI291" s="2"/>
      <c r="EJ291" s="2"/>
      <c r="EK291" s="2"/>
      <c r="EL291" s="2"/>
      <c r="EM291" s="54"/>
      <c r="EN291" s="54"/>
      <c r="EO291" s="54"/>
      <c r="EP291" s="54"/>
      <c r="EQ291" s="54"/>
      <c r="ER291" s="54"/>
      <c r="ES291" s="54"/>
      <c r="ET291" s="54"/>
      <c r="EU291" s="2"/>
      <c r="EV291" s="2"/>
      <c r="EW291" s="54"/>
      <c r="EX291" s="54"/>
      <c r="EY291" s="54"/>
      <c r="EZ291" s="54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</row>
    <row r="292" spans="1:32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54"/>
      <c r="DX292" s="54"/>
      <c r="DY292" s="54"/>
      <c r="DZ292" s="54"/>
      <c r="EA292" s="54"/>
      <c r="EB292" s="54"/>
      <c r="EC292" s="54"/>
      <c r="ED292" s="54"/>
      <c r="EE292" s="54"/>
      <c r="EF292" s="2"/>
      <c r="EG292" s="2"/>
      <c r="EH292" s="2"/>
      <c r="EI292" s="2"/>
      <c r="EJ292" s="2"/>
      <c r="EK292" s="2"/>
      <c r="EL292" s="2"/>
      <c r="EM292" s="54"/>
      <c r="EN292" s="54"/>
      <c r="EO292" s="54"/>
      <c r="EP292" s="54"/>
      <c r="EQ292" s="54"/>
      <c r="ER292" s="54"/>
      <c r="ES292" s="54"/>
      <c r="ET292" s="54"/>
      <c r="EU292" s="2"/>
      <c r="EV292" s="2"/>
      <c r="EW292" s="54"/>
      <c r="EX292" s="54"/>
      <c r="EY292" s="54"/>
      <c r="EZ292" s="54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</row>
    <row r="293" spans="1:32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54"/>
      <c r="DX293" s="54"/>
      <c r="DY293" s="54"/>
      <c r="DZ293" s="54"/>
      <c r="EA293" s="54"/>
      <c r="EB293" s="54"/>
      <c r="EC293" s="54"/>
      <c r="ED293" s="54"/>
      <c r="EE293" s="54"/>
      <c r="EF293" s="2"/>
      <c r="EG293" s="2"/>
      <c r="EH293" s="2"/>
      <c r="EI293" s="2"/>
      <c r="EJ293" s="2"/>
      <c r="EK293" s="2"/>
      <c r="EL293" s="2"/>
      <c r="EM293" s="54"/>
      <c r="EN293" s="54"/>
      <c r="EO293" s="54"/>
      <c r="EP293" s="54"/>
      <c r="EQ293" s="54"/>
      <c r="ER293" s="54"/>
      <c r="ES293" s="54"/>
      <c r="ET293" s="54"/>
      <c r="EU293" s="2"/>
      <c r="EV293" s="2"/>
      <c r="EW293" s="54"/>
      <c r="EX293" s="54"/>
      <c r="EY293" s="54"/>
      <c r="EZ293" s="54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</row>
    <row r="294" spans="1:32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54"/>
      <c r="DX294" s="54"/>
      <c r="DY294" s="54"/>
      <c r="DZ294" s="54"/>
      <c r="EA294" s="54"/>
      <c r="EB294" s="54"/>
      <c r="EC294" s="54"/>
      <c r="ED294" s="54"/>
      <c r="EE294" s="54"/>
      <c r="EF294" s="2"/>
      <c r="EG294" s="2"/>
      <c r="EH294" s="2"/>
      <c r="EI294" s="2"/>
      <c r="EJ294" s="2"/>
      <c r="EK294" s="2"/>
      <c r="EL294" s="2"/>
      <c r="EM294" s="54"/>
      <c r="EN294" s="54"/>
      <c r="EO294" s="54"/>
      <c r="EP294" s="54"/>
      <c r="EQ294" s="54"/>
      <c r="ER294" s="54"/>
      <c r="ES294" s="54"/>
      <c r="ET294" s="54"/>
      <c r="EU294" s="2"/>
      <c r="EV294" s="2"/>
      <c r="EW294" s="54"/>
      <c r="EX294" s="54"/>
      <c r="EY294" s="54"/>
      <c r="EZ294" s="54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</row>
    <row r="295" spans="1:32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54"/>
      <c r="DX295" s="54"/>
      <c r="DY295" s="54"/>
      <c r="DZ295" s="54"/>
      <c r="EA295" s="54"/>
      <c r="EB295" s="54"/>
      <c r="EC295" s="54"/>
      <c r="ED295" s="54"/>
      <c r="EE295" s="54"/>
      <c r="EF295" s="2"/>
      <c r="EG295" s="2"/>
      <c r="EH295" s="2"/>
      <c r="EI295" s="2"/>
      <c r="EJ295" s="2"/>
      <c r="EK295" s="2"/>
      <c r="EL295" s="2"/>
      <c r="EM295" s="54"/>
      <c r="EN295" s="54"/>
      <c r="EO295" s="54"/>
      <c r="EP295" s="54"/>
      <c r="EQ295" s="54"/>
      <c r="ER295" s="54"/>
      <c r="ES295" s="54"/>
      <c r="ET295" s="54"/>
      <c r="EU295" s="2"/>
      <c r="EV295" s="2"/>
      <c r="EW295" s="54"/>
      <c r="EX295" s="54"/>
      <c r="EY295" s="54"/>
      <c r="EZ295" s="54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</row>
    <row r="296" spans="1:32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54"/>
      <c r="DX296" s="54"/>
      <c r="DY296" s="54"/>
      <c r="DZ296" s="54"/>
      <c r="EA296" s="54"/>
      <c r="EB296" s="54"/>
      <c r="EC296" s="54"/>
      <c r="ED296" s="54"/>
      <c r="EE296" s="54"/>
      <c r="EF296" s="2"/>
      <c r="EG296" s="2"/>
      <c r="EH296" s="2"/>
      <c r="EI296" s="2"/>
      <c r="EJ296" s="2"/>
      <c r="EK296" s="2"/>
      <c r="EL296" s="2"/>
      <c r="EM296" s="54"/>
      <c r="EN296" s="54"/>
      <c r="EO296" s="54"/>
      <c r="EP296" s="54"/>
      <c r="EQ296" s="54"/>
      <c r="ER296" s="54"/>
      <c r="ES296" s="54"/>
      <c r="ET296" s="54"/>
      <c r="EU296" s="2"/>
      <c r="EV296" s="2"/>
      <c r="EW296" s="54"/>
      <c r="EX296" s="54"/>
      <c r="EY296" s="54"/>
      <c r="EZ296" s="54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</row>
    <row r="297" spans="1:32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54"/>
      <c r="DX297" s="54"/>
      <c r="DY297" s="54"/>
      <c r="DZ297" s="54"/>
      <c r="EA297" s="54"/>
      <c r="EB297" s="54"/>
      <c r="EC297" s="54"/>
      <c r="ED297" s="54"/>
      <c r="EE297" s="54"/>
      <c r="EF297" s="2"/>
      <c r="EG297" s="2"/>
      <c r="EH297" s="2"/>
      <c r="EI297" s="2"/>
      <c r="EJ297" s="2"/>
      <c r="EK297" s="2"/>
      <c r="EL297" s="2"/>
      <c r="EM297" s="54"/>
      <c r="EN297" s="54"/>
      <c r="EO297" s="54"/>
      <c r="EP297" s="54"/>
      <c r="EQ297" s="54"/>
      <c r="ER297" s="54"/>
      <c r="ES297" s="54"/>
      <c r="ET297" s="54"/>
      <c r="EU297" s="2"/>
      <c r="EV297" s="2"/>
      <c r="EW297" s="54"/>
      <c r="EX297" s="54"/>
      <c r="EY297" s="54"/>
      <c r="EZ297" s="54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</row>
    <row r="298" spans="1:32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54"/>
      <c r="DX298" s="54"/>
      <c r="DY298" s="54"/>
      <c r="DZ298" s="54"/>
      <c r="EA298" s="54"/>
      <c r="EB298" s="54"/>
      <c r="EC298" s="54"/>
      <c r="ED298" s="54"/>
      <c r="EE298" s="54"/>
      <c r="EF298" s="2"/>
      <c r="EG298" s="2"/>
      <c r="EH298" s="2"/>
      <c r="EI298" s="2"/>
      <c r="EJ298" s="2"/>
      <c r="EK298" s="2"/>
      <c r="EL298" s="2"/>
      <c r="EM298" s="54"/>
      <c r="EN298" s="54"/>
      <c r="EO298" s="54"/>
      <c r="EP298" s="54"/>
      <c r="EQ298" s="54"/>
      <c r="ER298" s="54"/>
      <c r="ES298" s="54"/>
      <c r="ET298" s="54"/>
      <c r="EU298" s="2"/>
      <c r="EV298" s="2"/>
      <c r="EW298" s="54"/>
      <c r="EX298" s="54"/>
      <c r="EY298" s="54"/>
      <c r="EZ298" s="54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</row>
    <row r="299" spans="1:32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54"/>
      <c r="DX299" s="54"/>
      <c r="DY299" s="54"/>
      <c r="DZ299" s="54"/>
      <c r="EA299" s="54"/>
      <c r="EB299" s="54"/>
      <c r="EC299" s="54"/>
      <c r="ED299" s="54"/>
      <c r="EE299" s="54"/>
      <c r="EF299" s="2"/>
      <c r="EG299" s="2"/>
      <c r="EH299" s="2"/>
      <c r="EI299" s="2"/>
      <c r="EJ299" s="2"/>
      <c r="EK299" s="2"/>
      <c r="EL299" s="2"/>
      <c r="EM299" s="54"/>
      <c r="EN299" s="54"/>
      <c r="EO299" s="54"/>
      <c r="EP299" s="54"/>
      <c r="EQ299" s="54"/>
      <c r="ER299" s="54"/>
      <c r="ES299" s="54"/>
      <c r="ET299" s="54"/>
      <c r="EU299" s="2"/>
      <c r="EV299" s="2"/>
      <c r="EW299" s="54"/>
      <c r="EX299" s="54"/>
      <c r="EY299" s="54"/>
      <c r="EZ299" s="54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</row>
    <row r="300" spans="1:32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54"/>
      <c r="DX300" s="54"/>
      <c r="DY300" s="54"/>
      <c r="DZ300" s="54"/>
      <c r="EA300" s="54"/>
      <c r="EB300" s="54"/>
      <c r="EC300" s="54"/>
      <c r="ED300" s="54"/>
      <c r="EE300" s="54"/>
      <c r="EF300" s="2"/>
      <c r="EG300" s="2"/>
      <c r="EH300" s="2"/>
      <c r="EI300" s="2"/>
      <c r="EJ300" s="2"/>
      <c r="EK300" s="2"/>
      <c r="EL300" s="2"/>
      <c r="EM300" s="54"/>
      <c r="EN300" s="54"/>
      <c r="EO300" s="54"/>
      <c r="EP300" s="54"/>
      <c r="EQ300" s="54"/>
      <c r="ER300" s="54"/>
      <c r="ES300" s="54"/>
      <c r="ET300" s="54"/>
      <c r="EU300" s="2"/>
      <c r="EV300" s="2"/>
      <c r="EW300" s="54"/>
      <c r="EX300" s="54"/>
      <c r="EY300" s="54"/>
      <c r="EZ300" s="54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</row>
    <row r="301" spans="1:32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54"/>
      <c r="DX301" s="54"/>
      <c r="DY301" s="54"/>
      <c r="DZ301" s="54"/>
      <c r="EA301" s="54"/>
      <c r="EB301" s="54"/>
      <c r="EC301" s="54"/>
      <c r="ED301" s="54"/>
      <c r="EE301" s="54"/>
      <c r="EF301" s="2"/>
      <c r="EG301" s="2"/>
      <c r="EH301" s="2"/>
      <c r="EI301" s="2"/>
      <c r="EJ301" s="2"/>
      <c r="EK301" s="2"/>
      <c r="EL301" s="2"/>
      <c r="EM301" s="54"/>
      <c r="EN301" s="54"/>
      <c r="EO301" s="54"/>
      <c r="EP301" s="54"/>
      <c r="EQ301" s="54"/>
      <c r="ER301" s="54"/>
      <c r="ES301" s="54"/>
      <c r="ET301" s="54"/>
      <c r="EU301" s="2"/>
      <c r="EV301" s="2"/>
      <c r="EW301" s="54"/>
      <c r="EX301" s="54"/>
      <c r="EY301" s="54"/>
      <c r="EZ301" s="54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</row>
    <row r="302" spans="1:32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54"/>
      <c r="DX302" s="54"/>
      <c r="DY302" s="54"/>
      <c r="DZ302" s="54"/>
      <c r="EA302" s="54"/>
      <c r="EB302" s="54"/>
      <c r="EC302" s="54"/>
      <c r="ED302" s="54"/>
      <c r="EE302" s="54"/>
      <c r="EF302" s="2"/>
      <c r="EG302" s="2"/>
      <c r="EH302" s="2"/>
      <c r="EI302" s="2"/>
      <c r="EJ302" s="2"/>
      <c r="EK302" s="2"/>
      <c r="EL302" s="2"/>
      <c r="EM302" s="54"/>
      <c r="EN302" s="54"/>
      <c r="EO302" s="54"/>
      <c r="EP302" s="54"/>
      <c r="EQ302" s="54"/>
      <c r="ER302" s="54"/>
      <c r="ES302" s="54"/>
      <c r="ET302" s="54"/>
      <c r="EU302" s="2"/>
      <c r="EV302" s="2"/>
      <c r="EW302" s="54"/>
      <c r="EX302" s="54"/>
      <c r="EY302" s="54"/>
      <c r="EZ302" s="54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</row>
    <row r="303" spans="1:32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54"/>
      <c r="DX303" s="54"/>
      <c r="DY303" s="54"/>
      <c r="DZ303" s="54"/>
      <c r="EA303" s="54"/>
      <c r="EB303" s="54"/>
      <c r="EC303" s="54"/>
      <c r="ED303" s="54"/>
      <c r="EE303" s="54"/>
      <c r="EF303" s="2"/>
      <c r="EG303" s="2"/>
      <c r="EH303" s="2"/>
      <c r="EI303" s="2"/>
      <c r="EJ303" s="2"/>
      <c r="EK303" s="2"/>
      <c r="EL303" s="2"/>
      <c r="EM303" s="54"/>
      <c r="EN303" s="54"/>
      <c r="EO303" s="54"/>
      <c r="EP303" s="54"/>
      <c r="EQ303" s="54"/>
      <c r="ER303" s="54"/>
      <c r="ES303" s="54"/>
      <c r="ET303" s="54"/>
      <c r="EU303" s="2"/>
      <c r="EV303" s="2"/>
      <c r="EW303" s="54"/>
      <c r="EX303" s="54"/>
      <c r="EY303" s="54"/>
      <c r="EZ303" s="54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</row>
    <row r="304" spans="1:32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54"/>
      <c r="DX304" s="54"/>
      <c r="DY304" s="54"/>
      <c r="DZ304" s="54"/>
      <c r="EA304" s="54"/>
      <c r="EB304" s="54"/>
      <c r="EC304" s="54"/>
      <c r="ED304" s="54"/>
      <c r="EE304" s="54"/>
      <c r="EF304" s="2"/>
      <c r="EG304" s="2"/>
      <c r="EH304" s="2"/>
      <c r="EI304" s="2"/>
      <c r="EJ304" s="2"/>
      <c r="EK304" s="2"/>
      <c r="EL304" s="2"/>
      <c r="EM304" s="54"/>
      <c r="EN304" s="54"/>
      <c r="EO304" s="54"/>
      <c r="EP304" s="54"/>
      <c r="EQ304" s="54"/>
      <c r="ER304" s="54"/>
      <c r="ES304" s="54"/>
      <c r="ET304" s="54"/>
      <c r="EU304" s="2"/>
      <c r="EV304" s="2"/>
      <c r="EW304" s="54"/>
      <c r="EX304" s="54"/>
      <c r="EY304" s="54"/>
      <c r="EZ304" s="54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</row>
    <row r="305" spans="1:32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54"/>
      <c r="DX305" s="54"/>
      <c r="DY305" s="54"/>
      <c r="DZ305" s="54"/>
      <c r="EA305" s="54"/>
      <c r="EB305" s="54"/>
      <c r="EC305" s="54"/>
      <c r="ED305" s="54"/>
      <c r="EE305" s="54"/>
      <c r="EF305" s="2"/>
      <c r="EG305" s="2"/>
      <c r="EH305" s="2"/>
      <c r="EI305" s="2"/>
      <c r="EJ305" s="2"/>
      <c r="EK305" s="2"/>
      <c r="EL305" s="2"/>
      <c r="EM305" s="54"/>
      <c r="EN305" s="54"/>
      <c r="EO305" s="54"/>
      <c r="EP305" s="54"/>
      <c r="EQ305" s="54"/>
      <c r="ER305" s="54"/>
      <c r="ES305" s="54"/>
      <c r="ET305" s="54"/>
      <c r="EU305" s="2"/>
      <c r="EV305" s="2"/>
      <c r="EW305" s="54"/>
      <c r="EX305" s="54"/>
      <c r="EY305" s="54"/>
      <c r="EZ305" s="54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</row>
    <row r="306" spans="1:32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54"/>
      <c r="DX306" s="54"/>
      <c r="DY306" s="54"/>
      <c r="DZ306" s="54"/>
      <c r="EA306" s="54"/>
      <c r="EB306" s="54"/>
      <c r="EC306" s="54"/>
      <c r="ED306" s="54"/>
      <c r="EE306" s="54"/>
      <c r="EF306" s="2"/>
      <c r="EG306" s="2"/>
      <c r="EH306" s="2"/>
      <c r="EI306" s="2"/>
      <c r="EJ306" s="2"/>
      <c r="EK306" s="2"/>
      <c r="EL306" s="2"/>
      <c r="EM306" s="54"/>
      <c r="EN306" s="54"/>
      <c r="EO306" s="54"/>
      <c r="EP306" s="54"/>
      <c r="EQ306" s="54"/>
      <c r="ER306" s="54"/>
      <c r="ES306" s="54"/>
      <c r="ET306" s="54"/>
      <c r="EU306" s="2"/>
      <c r="EV306" s="2"/>
      <c r="EW306" s="54"/>
      <c r="EX306" s="54"/>
      <c r="EY306" s="54"/>
      <c r="EZ306" s="54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</row>
    <row r="307" spans="1:32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54"/>
      <c r="DX307" s="54"/>
      <c r="DY307" s="54"/>
      <c r="DZ307" s="54"/>
      <c r="EA307" s="54"/>
      <c r="EB307" s="54"/>
      <c r="EC307" s="54"/>
      <c r="ED307" s="54"/>
      <c r="EE307" s="54"/>
      <c r="EF307" s="2"/>
      <c r="EG307" s="2"/>
      <c r="EH307" s="2"/>
      <c r="EI307" s="2"/>
      <c r="EJ307" s="2"/>
      <c r="EK307" s="2"/>
      <c r="EL307" s="2"/>
      <c r="EM307" s="54"/>
      <c r="EN307" s="54"/>
      <c r="EO307" s="54"/>
      <c r="EP307" s="54"/>
      <c r="EQ307" s="54"/>
      <c r="ER307" s="54"/>
      <c r="ES307" s="54"/>
      <c r="ET307" s="54"/>
      <c r="EU307" s="2"/>
      <c r="EV307" s="2"/>
      <c r="EW307" s="54"/>
      <c r="EX307" s="54"/>
      <c r="EY307" s="54"/>
      <c r="EZ307" s="54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</row>
    <row r="308" spans="1:32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54"/>
      <c r="DX308" s="54"/>
      <c r="DY308" s="54"/>
      <c r="DZ308" s="54"/>
      <c r="EA308" s="54"/>
      <c r="EB308" s="54"/>
      <c r="EC308" s="54"/>
      <c r="ED308" s="54"/>
      <c r="EE308" s="54"/>
      <c r="EF308" s="2"/>
      <c r="EG308" s="2"/>
      <c r="EH308" s="2"/>
      <c r="EI308" s="2"/>
      <c r="EJ308" s="2"/>
      <c r="EK308" s="2"/>
      <c r="EL308" s="2"/>
      <c r="EM308" s="54"/>
      <c r="EN308" s="54"/>
      <c r="EO308" s="54"/>
      <c r="EP308" s="54"/>
      <c r="EQ308" s="54"/>
      <c r="ER308" s="54"/>
      <c r="ES308" s="54"/>
      <c r="ET308" s="54"/>
      <c r="EU308" s="2"/>
      <c r="EV308" s="2"/>
      <c r="EW308" s="54"/>
      <c r="EX308" s="54"/>
      <c r="EY308" s="54"/>
      <c r="EZ308" s="54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</row>
    <row r="309" spans="1:32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54"/>
      <c r="DX309" s="54"/>
      <c r="DY309" s="54"/>
      <c r="DZ309" s="54"/>
      <c r="EA309" s="54"/>
      <c r="EB309" s="54"/>
      <c r="EC309" s="54"/>
      <c r="ED309" s="54"/>
      <c r="EE309" s="54"/>
      <c r="EF309" s="2"/>
      <c r="EG309" s="2"/>
      <c r="EH309" s="2"/>
      <c r="EI309" s="2"/>
      <c r="EJ309" s="2"/>
      <c r="EK309" s="2"/>
      <c r="EL309" s="2"/>
      <c r="EM309" s="54"/>
      <c r="EN309" s="54"/>
      <c r="EO309" s="54"/>
      <c r="EP309" s="54"/>
      <c r="EQ309" s="54"/>
      <c r="ER309" s="54"/>
      <c r="ES309" s="54"/>
      <c r="ET309" s="54"/>
      <c r="EU309" s="2"/>
      <c r="EV309" s="2"/>
      <c r="EW309" s="54"/>
      <c r="EX309" s="54"/>
      <c r="EY309" s="54"/>
      <c r="EZ309" s="54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</row>
    <row r="310" spans="1:32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54"/>
      <c r="DX310" s="54"/>
      <c r="DY310" s="54"/>
      <c r="DZ310" s="54"/>
      <c r="EA310" s="54"/>
      <c r="EB310" s="54"/>
      <c r="EC310" s="54"/>
      <c r="ED310" s="54"/>
      <c r="EE310" s="54"/>
      <c r="EF310" s="2"/>
      <c r="EG310" s="2"/>
      <c r="EH310" s="2"/>
      <c r="EI310" s="2"/>
      <c r="EJ310" s="2"/>
      <c r="EK310" s="2"/>
      <c r="EL310" s="2"/>
      <c r="EM310" s="54"/>
      <c r="EN310" s="54"/>
      <c r="EO310" s="54"/>
      <c r="EP310" s="54"/>
      <c r="EQ310" s="54"/>
      <c r="ER310" s="54"/>
      <c r="ES310" s="54"/>
      <c r="ET310" s="54"/>
      <c r="EU310" s="2"/>
      <c r="EV310" s="2"/>
      <c r="EW310" s="54"/>
      <c r="EX310" s="54"/>
      <c r="EY310" s="54"/>
      <c r="EZ310" s="54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</row>
    <row r="311" spans="1:32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54"/>
      <c r="DX311" s="54"/>
      <c r="DY311" s="54"/>
      <c r="DZ311" s="54"/>
      <c r="EA311" s="54"/>
      <c r="EB311" s="54"/>
      <c r="EC311" s="54"/>
      <c r="ED311" s="54"/>
      <c r="EE311" s="54"/>
      <c r="EF311" s="2"/>
      <c r="EG311" s="2"/>
      <c r="EH311" s="2"/>
      <c r="EI311" s="2"/>
      <c r="EJ311" s="2"/>
      <c r="EK311" s="2"/>
      <c r="EL311" s="2"/>
      <c r="EM311" s="54"/>
      <c r="EN311" s="54"/>
      <c r="EO311" s="54"/>
      <c r="EP311" s="54"/>
      <c r="EQ311" s="54"/>
      <c r="ER311" s="54"/>
      <c r="ES311" s="54"/>
      <c r="ET311" s="54"/>
      <c r="EU311" s="2"/>
      <c r="EV311" s="2"/>
      <c r="EW311" s="54"/>
      <c r="EX311" s="54"/>
      <c r="EY311" s="54"/>
      <c r="EZ311" s="54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</row>
    <row r="312" spans="1:32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54"/>
      <c r="DX312" s="54"/>
      <c r="DY312" s="54"/>
      <c r="DZ312" s="54"/>
      <c r="EA312" s="54"/>
      <c r="EB312" s="54"/>
      <c r="EC312" s="54"/>
      <c r="ED312" s="54"/>
      <c r="EE312" s="54"/>
      <c r="EF312" s="2"/>
      <c r="EG312" s="2"/>
      <c r="EH312" s="2"/>
      <c r="EI312" s="2"/>
      <c r="EJ312" s="2"/>
      <c r="EK312" s="2"/>
      <c r="EL312" s="2"/>
      <c r="EM312" s="54"/>
      <c r="EN312" s="54"/>
      <c r="EO312" s="54"/>
      <c r="EP312" s="54"/>
      <c r="EQ312" s="54"/>
      <c r="ER312" s="54"/>
      <c r="ES312" s="54"/>
      <c r="ET312" s="54"/>
      <c r="EU312" s="2"/>
      <c r="EV312" s="2"/>
      <c r="EW312" s="54"/>
      <c r="EX312" s="54"/>
      <c r="EY312" s="54"/>
      <c r="EZ312" s="54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</row>
    <row r="313" spans="1:32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54"/>
      <c r="DX313" s="54"/>
      <c r="DY313" s="54"/>
      <c r="DZ313" s="54"/>
      <c r="EA313" s="54"/>
      <c r="EB313" s="54"/>
      <c r="EC313" s="54"/>
      <c r="ED313" s="54"/>
      <c r="EE313" s="54"/>
      <c r="EF313" s="2"/>
      <c r="EG313" s="2"/>
      <c r="EH313" s="2"/>
      <c r="EI313" s="2"/>
      <c r="EJ313" s="2"/>
      <c r="EK313" s="2"/>
      <c r="EL313" s="2"/>
      <c r="EM313" s="54"/>
      <c r="EN313" s="54"/>
      <c r="EO313" s="54"/>
      <c r="EP313" s="54"/>
      <c r="EQ313" s="54"/>
      <c r="ER313" s="54"/>
      <c r="ES313" s="54"/>
      <c r="ET313" s="54"/>
      <c r="EU313" s="2"/>
      <c r="EV313" s="2"/>
      <c r="EW313" s="54"/>
      <c r="EX313" s="54"/>
      <c r="EY313" s="54"/>
      <c r="EZ313" s="54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</row>
    <row r="314" spans="1:32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54"/>
      <c r="DX314" s="54"/>
      <c r="DY314" s="54"/>
      <c r="DZ314" s="54"/>
      <c r="EA314" s="54"/>
      <c r="EB314" s="54"/>
      <c r="EC314" s="54"/>
      <c r="ED314" s="54"/>
      <c r="EE314" s="54"/>
      <c r="EF314" s="2"/>
      <c r="EG314" s="2"/>
      <c r="EH314" s="2"/>
      <c r="EI314" s="2"/>
      <c r="EJ314" s="2"/>
      <c r="EK314" s="2"/>
      <c r="EL314" s="2"/>
      <c r="EM314" s="54"/>
      <c r="EN314" s="54"/>
      <c r="EO314" s="54"/>
      <c r="EP314" s="54"/>
      <c r="EQ314" s="54"/>
      <c r="ER314" s="54"/>
      <c r="ES314" s="54"/>
      <c r="ET314" s="54"/>
      <c r="EU314" s="2"/>
      <c r="EV314" s="2"/>
      <c r="EW314" s="54"/>
      <c r="EX314" s="54"/>
      <c r="EY314" s="54"/>
      <c r="EZ314" s="54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</row>
    <row r="315" spans="1:32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54"/>
      <c r="DX315" s="54"/>
      <c r="DY315" s="54"/>
      <c r="DZ315" s="54"/>
      <c r="EA315" s="54"/>
      <c r="EB315" s="54"/>
      <c r="EC315" s="54"/>
      <c r="ED315" s="54"/>
      <c r="EE315" s="54"/>
      <c r="EF315" s="2"/>
      <c r="EG315" s="2"/>
      <c r="EH315" s="2"/>
      <c r="EI315" s="2"/>
      <c r="EJ315" s="2"/>
      <c r="EK315" s="2"/>
      <c r="EL315" s="2"/>
      <c r="EM315" s="54"/>
      <c r="EN315" s="54"/>
      <c r="EO315" s="54"/>
      <c r="EP315" s="54"/>
      <c r="EQ315" s="54"/>
      <c r="ER315" s="54"/>
      <c r="ES315" s="54"/>
      <c r="ET315" s="54"/>
      <c r="EU315" s="2"/>
      <c r="EV315" s="2"/>
      <c r="EW315" s="54"/>
      <c r="EX315" s="54"/>
      <c r="EY315" s="54"/>
      <c r="EZ315" s="54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</row>
    <row r="316" spans="1:32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54"/>
      <c r="DX316" s="54"/>
      <c r="DY316" s="54"/>
      <c r="DZ316" s="54"/>
      <c r="EA316" s="54"/>
      <c r="EB316" s="54"/>
      <c r="EC316" s="54"/>
      <c r="ED316" s="54"/>
      <c r="EE316" s="54"/>
      <c r="EF316" s="2"/>
      <c r="EG316" s="2"/>
      <c r="EH316" s="2"/>
      <c r="EI316" s="2"/>
      <c r="EJ316" s="2"/>
      <c r="EK316" s="2"/>
      <c r="EL316" s="2"/>
      <c r="EM316" s="54"/>
      <c r="EN316" s="54"/>
      <c r="EO316" s="54"/>
      <c r="EP316" s="54"/>
      <c r="EQ316" s="54"/>
      <c r="ER316" s="54"/>
      <c r="ES316" s="54"/>
      <c r="ET316" s="54"/>
      <c r="EU316" s="2"/>
      <c r="EV316" s="2"/>
      <c r="EW316" s="54"/>
      <c r="EX316" s="54"/>
      <c r="EY316" s="54"/>
      <c r="EZ316" s="54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2"/>
      <c r="KN316" s="2"/>
      <c r="KO316" s="2"/>
      <c r="KP316" s="2"/>
      <c r="KQ316" s="2"/>
      <c r="KR316" s="2"/>
      <c r="KS316" s="2"/>
      <c r="KT316" s="2"/>
      <c r="KU316" s="2"/>
      <c r="KV316" s="2"/>
      <c r="KW316" s="2"/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</row>
    <row r="317" spans="1:32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54"/>
      <c r="DX317" s="54"/>
      <c r="DY317" s="54"/>
      <c r="DZ317" s="54"/>
      <c r="EA317" s="54"/>
      <c r="EB317" s="54"/>
      <c r="EC317" s="54"/>
      <c r="ED317" s="54"/>
      <c r="EE317" s="54"/>
      <c r="EF317" s="2"/>
      <c r="EG317" s="2"/>
      <c r="EH317" s="2"/>
      <c r="EI317" s="2"/>
      <c r="EJ317" s="2"/>
      <c r="EK317" s="2"/>
      <c r="EL317" s="2"/>
      <c r="EM317" s="54"/>
      <c r="EN317" s="54"/>
      <c r="EO317" s="54"/>
      <c r="EP317" s="54"/>
      <c r="EQ317" s="54"/>
      <c r="ER317" s="54"/>
      <c r="ES317" s="54"/>
      <c r="ET317" s="54"/>
      <c r="EU317" s="2"/>
      <c r="EV317" s="2"/>
      <c r="EW317" s="54"/>
      <c r="EX317" s="54"/>
      <c r="EY317" s="54"/>
      <c r="EZ317" s="54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</row>
    <row r="318" spans="1:32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54"/>
      <c r="DX318" s="54"/>
      <c r="DY318" s="54"/>
      <c r="DZ318" s="54"/>
      <c r="EA318" s="54"/>
      <c r="EB318" s="54"/>
      <c r="EC318" s="54"/>
      <c r="ED318" s="54"/>
      <c r="EE318" s="54"/>
      <c r="EF318" s="2"/>
      <c r="EG318" s="2"/>
      <c r="EH318" s="2"/>
      <c r="EI318" s="2"/>
      <c r="EJ318" s="2"/>
      <c r="EK318" s="2"/>
      <c r="EL318" s="2"/>
      <c r="EM318" s="54"/>
      <c r="EN318" s="54"/>
      <c r="EO318" s="54"/>
      <c r="EP318" s="54"/>
      <c r="EQ318" s="54"/>
      <c r="ER318" s="54"/>
      <c r="ES318" s="54"/>
      <c r="ET318" s="54"/>
      <c r="EU318" s="2"/>
      <c r="EV318" s="2"/>
      <c r="EW318" s="54"/>
      <c r="EX318" s="54"/>
      <c r="EY318" s="54"/>
      <c r="EZ318" s="54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2"/>
      <c r="KN318" s="2"/>
      <c r="KO318" s="2"/>
      <c r="KP318" s="2"/>
      <c r="KQ318" s="2"/>
      <c r="KR318" s="2"/>
      <c r="KS318" s="2"/>
      <c r="KT318" s="2"/>
      <c r="KU318" s="2"/>
      <c r="KV318" s="2"/>
      <c r="KW318" s="2"/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</row>
    <row r="319" spans="1:32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54"/>
      <c r="DX319" s="54"/>
      <c r="DY319" s="54"/>
      <c r="DZ319" s="54"/>
      <c r="EA319" s="54"/>
      <c r="EB319" s="54"/>
      <c r="EC319" s="54"/>
      <c r="ED319" s="54"/>
      <c r="EE319" s="54"/>
      <c r="EF319" s="2"/>
      <c r="EG319" s="2"/>
      <c r="EH319" s="2"/>
      <c r="EI319" s="2"/>
      <c r="EJ319" s="2"/>
      <c r="EK319" s="2"/>
      <c r="EL319" s="2"/>
      <c r="EM319" s="54"/>
      <c r="EN319" s="54"/>
      <c r="EO319" s="54"/>
      <c r="EP319" s="54"/>
      <c r="EQ319" s="54"/>
      <c r="ER319" s="54"/>
      <c r="ES319" s="54"/>
      <c r="ET319" s="54"/>
      <c r="EU319" s="2"/>
      <c r="EV319" s="2"/>
      <c r="EW319" s="54"/>
      <c r="EX319" s="54"/>
      <c r="EY319" s="54"/>
      <c r="EZ319" s="54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</row>
    <row r="320" spans="1:32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54"/>
      <c r="DX320" s="54"/>
      <c r="DY320" s="54"/>
      <c r="DZ320" s="54"/>
      <c r="EA320" s="54"/>
      <c r="EB320" s="54"/>
      <c r="EC320" s="54"/>
      <c r="ED320" s="54"/>
      <c r="EE320" s="54"/>
      <c r="EF320" s="2"/>
      <c r="EG320" s="2"/>
      <c r="EH320" s="2"/>
      <c r="EI320" s="2"/>
      <c r="EJ320" s="2"/>
      <c r="EK320" s="2"/>
      <c r="EL320" s="2"/>
      <c r="EM320" s="54"/>
      <c r="EN320" s="54"/>
      <c r="EO320" s="54"/>
      <c r="EP320" s="54"/>
      <c r="EQ320" s="54"/>
      <c r="ER320" s="54"/>
      <c r="ES320" s="54"/>
      <c r="ET320" s="54"/>
      <c r="EU320" s="2"/>
      <c r="EV320" s="2"/>
      <c r="EW320" s="54"/>
      <c r="EX320" s="54"/>
      <c r="EY320" s="54"/>
      <c r="EZ320" s="54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</row>
    <row r="321" spans="1:32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54"/>
      <c r="DX321" s="54"/>
      <c r="DY321" s="54"/>
      <c r="DZ321" s="54"/>
      <c r="EA321" s="54"/>
      <c r="EB321" s="54"/>
      <c r="EC321" s="54"/>
      <c r="ED321" s="54"/>
      <c r="EE321" s="54"/>
      <c r="EF321" s="2"/>
      <c r="EG321" s="2"/>
      <c r="EH321" s="2"/>
      <c r="EI321" s="2"/>
      <c r="EJ321" s="2"/>
      <c r="EK321" s="2"/>
      <c r="EL321" s="2"/>
      <c r="EM321" s="54"/>
      <c r="EN321" s="54"/>
      <c r="EO321" s="54"/>
      <c r="EP321" s="54"/>
      <c r="EQ321" s="54"/>
      <c r="ER321" s="54"/>
      <c r="ES321" s="54"/>
      <c r="ET321" s="54"/>
      <c r="EU321" s="2"/>
      <c r="EV321" s="2"/>
      <c r="EW321" s="54"/>
      <c r="EX321" s="54"/>
      <c r="EY321" s="54"/>
      <c r="EZ321" s="54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</row>
    <row r="322" spans="1:32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54"/>
      <c r="DX322" s="54"/>
      <c r="DY322" s="54"/>
      <c r="DZ322" s="54"/>
      <c r="EA322" s="54"/>
      <c r="EB322" s="54"/>
      <c r="EC322" s="54"/>
      <c r="ED322" s="54"/>
      <c r="EE322" s="54"/>
      <c r="EF322" s="2"/>
      <c r="EG322" s="2"/>
      <c r="EH322" s="2"/>
      <c r="EI322" s="2"/>
      <c r="EJ322" s="2"/>
      <c r="EK322" s="2"/>
      <c r="EL322" s="2"/>
      <c r="EM322" s="54"/>
      <c r="EN322" s="54"/>
      <c r="EO322" s="54"/>
      <c r="EP322" s="54"/>
      <c r="EQ322" s="54"/>
      <c r="ER322" s="54"/>
      <c r="ES322" s="54"/>
      <c r="ET322" s="54"/>
      <c r="EU322" s="2"/>
      <c r="EV322" s="2"/>
      <c r="EW322" s="54"/>
      <c r="EX322" s="54"/>
      <c r="EY322" s="54"/>
      <c r="EZ322" s="54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</row>
    <row r="323" spans="1:32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54"/>
      <c r="DX323" s="54"/>
      <c r="DY323" s="54"/>
      <c r="DZ323" s="54"/>
      <c r="EA323" s="54"/>
      <c r="EB323" s="54"/>
      <c r="EC323" s="54"/>
      <c r="ED323" s="54"/>
      <c r="EE323" s="54"/>
      <c r="EF323" s="2"/>
      <c r="EG323" s="2"/>
      <c r="EH323" s="2"/>
      <c r="EI323" s="2"/>
      <c r="EJ323" s="2"/>
      <c r="EK323" s="2"/>
      <c r="EL323" s="2"/>
      <c r="EM323" s="54"/>
      <c r="EN323" s="54"/>
      <c r="EO323" s="54"/>
      <c r="EP323" s="54"/>
      <c r="EQ323" s="54"/>
      <c r="ER323" s="54"/>
      <c r="ES323" s="54"/>
      <c r="ET323" s="54"/>
      <c r="EU323" s="2"/>
      <c r="EV323" s="2"/>
      <c r="EW323" s="54"/>
      <c r="EX323" s="54"/>
      <c r="EY323" s="54"/>
      <c r="EZ323" s="54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</row>
    <row r="324" spans="1:32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54"/>
      <c r="DX324" s="54"/>
      <c r="DY324" s="54"/>
      <c r="DZ324" s="54"/>
      <c r="EA324" s="54"/>
      <c r="EB324" s="54"/>
      <c r="EC324" s="54"/>
      <c r="ED324" s="54"/>
      <c r="EE324" s="54"/>
      <c r="EF324" s="2"/>
      <c r="EG324" s="2"/>
      <c r="EH324" s="2"/>
      <c r="EI324" s="2"/>
      <c r="EJ324" s="2"/>
      <c r="EK324" s="2"/>
      <c r="EL324" s="2"/>
      <c r="EM324" s="54"/>
      <c r="EN324" s="54"/>
      <c r="EO324" s="54"/>
      <c r="EP324" s="54"/>
      <c r="EQ324" s="54"/>
      <c r="ER324" s="54"/>
      <c r="ES324" s="54"/>
      <c r="ET324" s="54"/>
      <c r="EU324" s="2"/>
      <c r="EV324" s="2"/>
      <c r="EW324" s="54"/>
      <c r="EX324" s="54"/>
      <c r="EY324" s="54"/>
      <c r="EZ324" s="54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</row>
    <row r="325" spans="1:32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54"/>
      <c r="DX325" s="54"/>
      <c r="DY325" s="54"/>
      <c r="DZ325" s="54"/>
      <c r="EA325" s="54"/>
      <c r="EB325" s="54"/>
      <c r="EC325" s="54"/>
      <c r="ED325" s="54"/>
      <c r="EE325" s="54"/>
      <c r="EF325" s="2"/>
      <c r="EG325" s="2"/>
      <c r="EH325" s="2"/>
      <c r="EI325" s="2"/>
      <c r="EJ325" s="2"/>
      <c r="EK325" s="2"/>
      <c r="EL325" s="2"/>
      <c r="EM325" s="54"/>
      <c r="EN325" s="54"/>
      <c r="EO325" s="54"/>
      <c r="EP325" s="54"/>
      <c r="EQ325" s="54"/>
      <c r="ER325" s="54"/>
      <c r="ES325" s="54"/>
      <c r="ET325" s="54"/>
      <c r="EU325" s="2"/>
      <c r="EV325" s="2"/>
      <c r="EW325" s="54"/>
      <c r="EX325" s="54"/>
      <c r="EY325" s="54"/>
      <c r="EZ325" s="54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</row>
    <row r="326" spans="1:32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54"/>
      <c r="DX326" s="54"/>
      <c r="DY326" s="54"/>
      <c r="DZ326" s="54"/>
      <c r="EA326" s="54"/>
      <c r="EB326" s="54"/>
      <c r="EC326" s="54"/>
      <c r="ED326" s="54"/>
      <c r="EE326" s="54"/>
      <c r="EF326" s="2"/>
      <c r="EG326" s="2"/>
      <c r="EH326" s="2"/>
      <c r="EI326" s="2"/>
      <c r="EJ326" s="2"/>
      <c r="EK326" s="2"/>
      <c r="EL326" s="2"/>
      <c r="EM326" s="54"/>
      <c r="EN326" s="54"/>
      <c r="EO326" s="54"/>
      <c r="EP326" s="54"/>
      <c r="EQ326" s="54"/>
      <c r="ER326" s="54"/>
      <c r="ES326" s="54"/>
      <c r="ET326" s="54"/>
      <c r="EU326" s="2"/>
      <c r="EV326" s="2"/>
      <c r="EW326" s="54"/>
      <c r="EX326" s="54"/>
      <c r="EY326" s="54"/>
      <c r="EZ326" s="54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</row>
    <row r="327" spans="1:32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54"/>
      <c r="DX327" s="54"/>
      <c r="DY327" s="54"/>
      <c r="DZ327" s="54"/>
      <c r="EA327" s="54"/>
      <c r="EB327" s="54"/>
      <c r="EC327" s="54"/>
      <c r="ED327" s="54"/>
      <c r="EE327" s="54"/>
      <c r="EF327" s="2"/>
      <c r="EG327" s="2"/>
      <c r="EH327" s="2"/>
      <c r="EI327" s="2"/>
      <c r="EJ327" s="2"/>
      <c r="EK327" s="2"/>
      <c r="EL327" s="2"/>
      <c r="EM327" s="54"/>
      <c r="EN327" s="54"/>
      <c r="EO327" s="54"/>
      <c r="EP327" s="54"/>
      <c r="EQ327" s="54"/>
      <c r="ER327" s="54"/>
      <c r="ES327" s="54"/>
      <c r="ET327" s="54"/>
      <c r="EU327" s="2"/>
      <c r="EV327" s="2"/>
      <c r="EW327" s="54"/>
      <c r="EX327" s="54"/>
      <c r="EY327" s="54"/>
      <c r="EZ327" s="54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</row>
    <row r="328" spans="1:32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54"/>
      <c r="DX328" s="54"/>
      <c r="DY328" s="54"/>
      <c r="DZ328" s="54"/>
      <c r="EA328" s="54"/>
      <c r="EB328" s="54"/>
      <c r="EC328" s="54"/>
      <c r="ED328" s="54"/>
      <c r="EE328" s="54"/>
      <c r="EF328" s="2"/>
      <c r="EG328" s="2"/>
      <c r="EH328" s="2"/>
      <c r="EI328" s="2"/>
      <c r="EJ328" s="2"/>
      <c r="EK328" s="2"/>
      <c r="EL328" s="2"/>
      <c r="EM328" s="54"/>
      <c r="EN328" s="54"/>
      <c r="EO328" s="54"/>
      <c r="EP328" s="54"/>
      <c r="EQ328" s="54"/>
      <c r="ER328" s="54"/>
      <c r="ES328" s="54"/>
      <c r="ET328" s="54"/>
      <c r="EU328" s="2"/>
      <c r="EV328" s="2"/>
      <c r="EW328" s="54"/>
      <c r="EX328" s="54"/>
      <c r="EY328" s="54"/>
      <c r="EZ328" s="54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</row>
    <row r="329" spans="1:32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54"/>
      <c r="DX329" s="54"/>
      <c r="DY329" s="54"/>
      <c r="DZ329" s="54"/>
      <c r="EA329" s="54"/>
      <c r="EB329" s="54"/>
      <c r="EC329" s="54"/>
      <c r="ED329" s="54"/>
      <c r="EE329" s="54"/>
      <c r="EF329" s="2"/>
      <c r="EG329" s="2"/>
      <c r="EH329" s="2"/>
      <c r="EI329" s="2"/>
      <c r="EJ329" s="2"/>
      <c r="EK329" s="2"/>
      <c r="EL329" s="2"/>
      <c r="EM329" s="54"/>
      <c r="EN329" s="54"/>
      <c r="EO329" s="54"/>
      <c r="EP329" s="54"/>
      <c r="EQ329" s="54"/>
      <c r="ER329" s="54"/>
      <c r="ES329" s="54"/>
      <c r="ET329" s="54"/>
      <c r="EU329" s="2"/>
      <c r="EV329" s="2"/>
      <c r="EW329" s="54"/>
      <c r="EX329" s="54"/>
      <c r="EY329" s="54"/>
      <c r="EZ329" s="54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</row>
    <row r="330" spans="1:32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54"/>
      <c r="DX330" s="54"/>
      <c r="DY330" s="54"/>
      <c r="DZ330" s="54"/>
      <c r="EA330" s="54"/>
      <c r="EB330" s="54"/>
      <c r="EC330" s="54"/>
      <c r="ED330" s="54"/>
      <c r="EE330" s="54"/>
      <c r="EF330" s="2"/>
      <c r="EG330" s="2"/>
      <c r="EH330" s="2"/>
      <c r="EI330" s="2"/>
      <c r="EJ330" s="2"/>
      <c r="EK330" s="2"/>
      <c r="EL330" s="2"/>
      <c r="EM330" s="54"/>
      <c r="EN330" s="54"/>
      <c r="EO330" s="54"/>
      <c r="EP330" s="54"/>
      <c r="EQ330" s="54"/>
      <c r="ER330" s="54"/>
      <c r="ES330" s="54"/>
      <c r="ET330" s="54"/>
      <c r="EU330" s="2"/>
      <c r="EV330" s="2"/>
      <c r="EW330" s="54"/>
      <c r="EX330" s="54"/>
      <c r="EY330" s="54"/>
      <c r="EZ330" s="54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</row>
    <row r="331" spans="1:32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54"/>
      <c r="DX331" s="54"/>
      <c r="DY331" s="54"/>
      <c r="DZ331" s="54"/>
      <c r="EA331" s="54"/>
      <c r="EB331" s="54"/>
      <c r="EC331" s="54"/>
      <c r="ED331" s="54"/>
      <c r="EE331" s="54"/>
      <c r="EF331" s="2"/>
      <c r="EG331" s="2"/>
      <c r="EH331" s="2"/>
      <c r="EI331" s="2"/>
      <c r="EJ331" s="2"/>
      <c r="EK331" s="2"/>
      <c r="EL331" s="2"/>
      <c r="EM331" s="54"/>
      <c r="EN331" s="54"/>
      <c r="EO331" s="54"/>
      <c r="EP331" s="54"/>
      <c r="EQ331" s="54"/>
      <c r="ER331" s="54"/>
      <c r="ES331" s="54"/>
      <c r="ET331" s="54"/>
      <c r="EU331" s="2"/>
      <c r="EV331" s="2"/>
      <c r="EW331" s="54"/>
      <c r="EX331" s="54"/>
      <c r="EY331" s="54"/>
      <c r="EZ331" s="54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</row>
    <row r="332" spans="1:32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54"/>
      <c r="DX332" s="54"/>
      <c r="DY332" s="54"/>
      <c r="DZ332" s="54"/>
      <c r="EA332" s="54"/>
      <c r="EB332" s="54"/>
      <c r="EC332" s="54"/>
      <c r="ED332" s="54"/>
      <c r="EE332" s="54"/>
      <c r="EF332" s="2"/>
      <c r="EG332" s="2"/>
      <c r="EH332" s="2"/>
      <c r="EI332" s="2"/>
      <c r="EJ332" s="2"/>
      <c r="EK332" s="2"/>
      <c r="EL332" s="2"/>
      <c r="EM332" s="54"/>
      <c r="EN332" s="54"/>
      <c r="EO332" s="54"/>
      <c r="EP332" s="54"/>
      <c r="EQ332" s="54"/>
      <c r="ER332" s="54"/>
      <c r="ES332" s="54"/>
      <c r="ET332" s="54"/>
      <c r="EU332" s="2"/>
      <c r="EV332" s="2"/>
      <c r="EW332" s="54"/>
      <c r="EX332" s="54"/>
      <c r="EY332" s="54"/>
      <c r="EZ332" s="54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</row>
    <row r="333" spans="1:32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54"/>
      <c r="DX333" s="54"/>
      <c r="DY333" s="54"/>
      <c r="DZ333" s="54"/>
      <c r="EA333" s="54"/>
      <c r="EB333" s="54"/>
      <c r="EC333" s="54"/>
      <c r="ED333" s="54"/>
      <c r="EE333" s="54"/>
      <c r="EF333" s="2"/>
      <c r="EG333" s="2"/>
      <c r="EH333" s="2"/>
      <c r="EI333" s="2"/>
      <c r="EJ333" s="2"/>
      <c r="EK333" s="2"/>
      <c r="EL333" s="2"/>
      <c r="EM333" s="54"/>
      <c r="EN333" s="54"/>
      <c r="EO333" s="54"/>
      <c r="EP333" s="54"/>
      <c r="EQ333" s="54"/>
      <c r="ER333" s="54"/>
      <c r="ES333" s="54"/>
      <c r="ET333" s="54"/>
      <c r="EU333" s="2"/>
      <c r="EV333" s="2"/>
      <c r="EW333" s="54"/>
      <c r="EX333" s="54"/>
      <c r="EY333" s="54"/>
      <c r="EZ333" s="54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</row>
    <row r="334" spans="1:32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54"/>
      <c r="DX334" s="54"/>
      <c r="DY334" s="54"/>
      <c r="DZ334" s="54"/>
      <c r="EA334" s="54"/>
      <c r="EB334" s="54"/>
      <c r="EC334" s="54"/>
      <c r="ED334" s="54"/>
      <c r="EE334" s="54"/>
      <c r="EF334" s="2"/>
      <c r="EG334" s="2"/>
      <c r="EH334" s="2"/>
      <c r="EI334" s="2"/>
      <c r="EJ334" s="2"/>
      <c r="EK334" s="2"/>
      <c r="EL334" s="2"/>
      <c r="EM334" s="54"/>
      <c r="EN334" s="54"/>
      <c r="EO334" s="54"/>
      <c r="EP334" s="54"/>
      <c r="EQ334" s="54"/>
      <c r="ER334" s="54"/>
      <c r="ES334" s="54"/>
      <c r="ET334" s="54"/>
      <c r="EU334" s="2"/>
      <c r="EV334" s="2"/>
      <c r="EW334" s="54"/>
      <c r="EX334" s="54"/>
      <c r="EY334" s="54"/>
      <c r="EZ334" s="54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</row>
    <row r="335" spans="1:32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54"/>
      <c r="DX335" s="54"/>
      <c r="DY335" s="54"/>
      <c r="DZ335" s="54"/>
      <c r="EA335" s="54"/>
      <c r="EB335" s="54"/>
      <c r="EC335" s="54"/>
      <c r="ED335" s="54"/>
      <c r="EE335" s="54"/>
      <c r="EF335" s="2"/>
      <c r="EG335" s="2"/>
      <c r="EH335" s="2"/>
      <c r="EI335" s="2"/>
      <c r="EJ335" s="2"/>
      <c r="EK335" s="2"/>
      <c r="EL335" s="2"/>
      <c r="EM335" s="54"/>
      <c r="EN335" s="54"/>
      <c r="EO335" s="54"/>
      <c r="EP335" s="54"/>
      <c r="EQ335" s="54"/>
      <c r="ER335" s="54"/>
      <c r="ES335" s="54"/>
      <c r="ET335" s="54"/>
      <c r="EU335" s="2"/>
      <c r="EV335" s="2"/>
      <c r="EW335" s="54"/>
      <c r="EX335" s="54"/>
      <c r="EY335" s="54"/>
      <c r="EZ335" s="54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</row>
    <row r="336" spans="1:32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54"/>
      <c r="DX336" s="54"/>
      <c r="DY336" s="54"/>
      <c r="DZ336" s="54"/>
      <c r="EA336" s="54"/>
      <c r="EB336" s="54"/>
      <c r="EC336" s="54"/>
      <c r="ED336" s="54"/>
      <c r="EE336" s="54"/>
      <c r="EF336" s="2"/>
      <c r="EG336" s="2"/>
      <c r="EH336" s="2"/>
      <c r="EI336" s="2"/>
      <c r="EJ336" s="2"/>
      <c r="EK336" s="2"/>
      <c r="EL336" s="2"/>
      <c r="EM336" s="54"/>
      <c r="EN336" s="54"/>
      <c r="EO336" s="54"/>
      <c r="EP336" s="54"/>
      <c r="EQ336" s="54"/>
      <c r="ER336" s="54"/>
      <c r="ES336" s="54"/>
      <c r="ET336" s="54"/>
      <c r="EU336" s="2"/>
      <c r="EV336" s="2"/>
      <c r="EW336" s="54"/>
      <c r="EX336" s="54"/>
      <c r="EY336" s="54"/>
      <c r="EZ336" s="54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</row>
    <row r="337" spans="1:32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54"/>
      <c r="DX337" s="54"/>
      <c r="DY337" s="54"/>
      <c r="DZ337" s="54"/>
      <c r="EA337" s="54"/>
      <c r="EB337" s="54"/>
      <c r="EC337" s="54"/>
      <c r="ED337" s="54"/>
      <c r="EE337" s="54"/>
      <c r="EF337" s="2"/>
      <c r="EG337" s="2"/>
      <c r="EH337" s="2"/>
      <c r="EI337" s="2"/>
      <c r="EJ337" s="2"/>
      <c r="EK337" s="2"/>
      <c r="EL337" s="2"/>
      <c r="EM337" s="54"/>
      <c r="EN337" s="54"/>
      <c r="EO337" s="54"/>
      <c r="EP337" s="54"/>
      <c r="EQ337" s="54"/>
      <c r="ER337" s="54"/>
      <c r="ES337" s="54"/>
      <c r="ET337" s="54"/>
      <c r="EU337" s="2"/>
      <c r="EV337" s="2"/>
      <c r="EW337" s="54"/>
      <c r="EX337" s="54"/>
      <c r="EY337" s="54"/>
      <c r="EZ337" s="54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</row>
    <row r="338" spans="1:32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54"/>
      <c r="DX338" s="54"/>
      <c r="DY338" s="54"/>
      <c r="DZ338" s="54"/>
      <c r="EA338" s="54"/>
      <c r="EB338" s="54"/>
      <c r="EC338" s="54"/>
      <c r="ED338" s="54"/>
      <c r="EE338" s="54"/>
      <c r="EF338" s="2"/>
      <c r="EG338" s="2"/>
      <c r="EH338" s="2"/>
      <c r="EI338" s="2"/>
      <c r="EJ338" s="2"/>
      <c r="EK338" s="2"/>
      <c r="EL338" s="2"/>
      <c r="EM338" s="54"/>
      <c r="EN338" s="54"/>
      <c r="EO338" s="54"/>
      <c r="EP338" s="54"/>
      <c r="EQ338" s="54"/>
      <c r="ER338" s="54"/>
      <c r="ES338" s="54"/>
      <c r="ET338" s="54"/>
      <c r="EU338" s="2"/>
      <c r="EV338" s="2"/>
      <c r="EW338" s="54"/>
      <c r="EX338" s="54"/>
      <c r="EY338" s="54"/>
      <c r="EZ338" s="54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2"/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2"/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</row>
    <row r="339" spans="1:32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54"/>
      <c r="DX339" s="54"/>
      <c r="DY339" s="54"/>
      <c r="DZ339" s="54"/>
      <c r="EA339" s="54"/>
      <c r="EB339" s="54"/>
      <c r="EC339" s="54"/>
      <c r="ED339" s="54"/>
      <c r="EE339" s="54"/>
      <c r="EF339" s="2"/>
      <c r="EG339" s="2"/>
      <c r="EH339" s="2"/>
      <c r="EI339" s="2"/>
      <c r="EJ339" s="2"/>
      <c r="EK339" s="2"/>
      <c r="EL339" s="2"/>
      <c r="EM339" s="54"/>
      <c r="EN339" s="54"/>
      <c r="EO339" s="54"/>
      <c r="EP339" s="54"/>
      <c r="EQ339" s="54"/>
      <c r="ER339" s="54"/>
      <c r="ES339" s="54"/>
      <c r="ET339" s="54"/>
      <c r="EU339" s="2"/>
      <c r="EV339" s="2"/>
      <c r="EW339" s="54"/>
      <c r="EX339" s="54"/>
      <c r="EY339" s="54"/>
      <c r="EZ339" s="54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</row>
    <row r="340" spans="1:32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54"/>
      <c r="DX340" s="54"/>
      <c r="DY340" s="54"/>
      <c r="DZ340" s="54"/>
      <c r="EA340" s="54"/>
      <c r="EB340" s="54"/>
      <c r="EC340" s="54"/>
      <c r="ED340" s="54"/>
      <c r="EE340" s="54"/>
      <c r="EF340" s="2"/>
      <c r="EG340" s="2"/>
      <c r="EH340" s="2"/>
      <c r="EI340" s="2"/>
      <c r="EJ340" s="2"/>
      <c r="EK340" s="2"/>
      <c r="EL340" s="2"/>
      <c r="EM340" s="54"/>
      <c r="EN340" s="54"/>
      <c r="EO340" s="54"/>
      <c r="EP340" s="54"/>
      <c r="EQ340" s="54"/>
      <c r="ER340" s="54"/>
      <c r="ES340" s="54"/>
      <c r="ET340" s="54"/>
      <c r="EU340" s="2"/>
      <c r="EV340" s="2"/>
      <c r="EW340" s="54"/>
      <c r="EX340" s="54"/>
      <c r="EY340" s="54"/>
      <c r="EZ340" s="54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</row>
    <row r="341" spans="1:32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54"/>
      <c r="DX341" s="54"/>
      <c r="DY341" s="54"/>
      <c r="DZ341" s="54"/>
      <c r="EA341" s="54"/>
      <c r="EB341" s="54"/>
      <c r="EC341" s="54"/>
      <c r="ED341" s="54"/>
      <c r="EE341" s="54"/>
      <c r="EF341" s="2"/>
      <c r="EG341" s="2"/>
      <c r="EH341" s="2"/>
      <c r="EI341" s="2"/>
      <c r="EJ341" s="2"/>
      <c r="EK341" s="2"/>
      <c r="EL341" s="2"/>
      <c r="EM341" s="54"/>
      <c r="EN341" s="54"/>
      <c r="EO341" s="54"/>
      <c r="EP341" s="54"/>
      <c r="EQ341" s="54"/>
      <c r="ER341" s="54"/>
      <c r="ES341" s="54"/>
      <c r="ET341" s="54"/>
      <c r="EU341" s="2"/>
      <c r="EV341" s="2"/>
      <c r="EW341" s="54"/>
      <c r="EX341" s="54"/>
      <c r="EY341" s="54"/>
      <c r="EZ341" s="54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</row>
    <row r="342" spans="1:32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54"/>
      <c r="DX342" s="54"/>
      <c r="DY342" s="54"/>
      <c r="DZ342" s="54"/>
      <c r="EA342" s="54"/>
      <c r="EB342" s="54"/>
      <c r="EC342" s="54"/>
      <c r="ED342" s="54"/>
      <c r="EE342" s="54"/>
      <c r="EF342" s="2"/>
      <c r="EG342" s="2"/>
      <c r="EH342" s="2"/>
      <c r="EI342" s="2"/>
      <c r="EJ342" s="2"/>
      <c r="EK342" s="2"/>
      <c r="EL342" s="2"/>
      <c r="EM342" s="54"/>
      <c r="EN342" s="54"/>
      <c r="EO342" s="54"/>
      <c r="EP342" s="54"/>
      <c r="EQ342" s="54"/>
      <c r="ER342" s="54"/>
      <c r="ES342" s="54"/>
      <c r="ET342" s="54"/>
      <c r="EU342" s="2"/>
      <c r="EV342" s="2"/>
      <c r="EW342" s="54"/>
      <c r="EX342" s="54"/>
      <c r="EY342" s="54"/>
      <c r="EZ342" s="54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</row>
    <row r="343" spans="1:32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54"/>
      <c r="DX343" s="54"/>
      <c r="DY343" s="54"/>
      <c r="DZ343" s="54"/>
      <c r="EA343" s="54"/>
      <c r="EB343" s="54"/>
      <c r="EC343" s="54"/>
      <c r="ED343" s="54"/>
      <c r="EE343" s="54"/>
      <c r="EF343" s="2"/>
      <c r="EG343" s="2"/>
      <c r="EH343" s="2"/>
      <c r="EI343" s="2"/>
      <c r="EJ343" s="2"/>
      <c r="EK343" s="2"/>
      <c r="EL343" s="2"/>
      <c r="EM343" s="54"/>
      <c r="EN343" s="54"/>
      <c r="EO343" s="54"/>
      <c r="EP343" s="54"/>
      <c r="EQ343" s="54"/>
      <c r="ER343" s="54"/>
      <c r="ES343" s="54"/>
      <c r="ET343" s="54"/>
      <c r="EU343" s="2"/>
      <c r="EV343" s="2"/>
      <c r="EW343" s="54"/>
      <c r="EX343" s="54"/>
      <c r="EY343" s="54"/>
      <c r="EZ343" s="54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</row>
    <row r="344" spans="1:32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54"/>
      <c r="DX344" s="54"/>
      <c r="DY344" s="54"/>
      <c r="DZ344" s="54"/>
      <c r="EA344" s="54"/>
      <c r="EB344" s="54"/>
      <c r="EC344" s="54"/>
      <c r="ED344" s="54"/>
      <c r="EE344" s="54"/>
      <c r="EF344" s="2"/>
      <c r="EG344" s="2"/>
      <c r="EH344" s="2"/>
      <c r="EI344" s="2"/>
      <c r="EJ344" s="2"/>
      <c r="EK344" s="2"/>
      <c r="EL344" s="2"/>
      <c r="EM344" s="54"/>
      <c r="EN344" s="54"/>
      <c r="EO344" s="54"/>
      <c r="EP344" s="54"/>
      <c r="EQ344" s="54"/>
      <c r="ER344" s="54"/>
      <c r="ES344" s="54"/>
      <c r="ET344" s="54"/>
      <c r="EU344" s="2"/>
      <c r="EV344" s="2"/>
      <c r="EW344" s="54"/>
      <c r="EX344" s="54"/>
      <c r="EY344" s="54"/>
      <c r="EZ344" s="54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</row>
    <row r="345" spans="1:32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54"/>
      <c r="DX345" s="54"/>
      <c r="DY345" s="54"/>
      <c r="DZ345" s="54"/>
      <c r="EA345" s="54"/>
      <c r="EB345" s="54"/>
      <c r="EC345" s="54"/>
      <c r="ED345" s="54"/>
      <c r="EE345" s="54"/>
      <c r="EF345" s="2"/>
      <c r="EG345" s="2"/>
      <c r="EH345" s="2"/>
      <c r="EI345" s="2"/>
      <c r="EJ345" s="2"/>
      <c r="EK345" s="2"/>
      <c r="EL345" s="2"/>
      <c r="EM345" s="54"/>
      <c r="EN345" s="54"/>
      <c r="EO345" s="54"/>
      <c r="EP345" s="54"/>
      <c r="EQ345" s="54"/>
      <c r="ER345" s="54"/>
      <c r="ES345" s="54"/>
      <c r="ET345" s="54"/>
      <c r="EU345" s="2"/>
      <c r="EV345" s="2"/>
      <c r="EW345" s="54"/>
      <c r="EX345" s="54"/>
      <c r="EY345" s="54"/>
      <c r="EZ345" s="54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</row>
    <row r="346" spans="1:32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54"/>
      <c r="DX346" s="54"/>
      <c r="DY346" s="54"/>
      <c r="DZ346" s="54"/>
      <c r="EA346" s="54"/>
      <c r="EB346" s="54"/>
      <c r="EC346" s="54"/>
      <c r="ED346" s="54"/>
      <c r="EE346" s="54"/>
      <c r="EF346" s="2"/>
      <c r="EG346" s="2"/>
      <c r="EH346" s="2"/>
      <c r="EI346" s="2"/>
      <c r="EJ346" s="2"/>
      <c r="EK346" s="2"/>
      <c r="EL346" s="2"/>
      <c r="EM346" s="54"/>
      <c r="EN346" s="54"/>
      <c r="EO346" s="54"/>
      <c r="EP346" s="54"/>
      <c r="EQ346" s="54"/>
      <c r="ER346" s="54"/>
      <c r="ES346" s="54"/>
      <c r="ET346" s="54"/>
      <c r="EU346" s="2"/>
      <c r="EV346" s="2"/>
      <c r="EW346" s="54"/>
      <c r="EX346" s="54"/>
      <c r="EY346" s="54"/>
      <c r="EZ346" s="54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</row>
    <row r="347" spans="1:32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54"/>
      <c r="DX347" s="54"/>
      <c r="DY347" s="54"/>
      <c r="DZ347" s="54"/>
      <c r="EA347" s="54"/>
      <c r="EB347" s="54"/>
      <c r="EC347" s="54"/>
      <c r="ED347" s="54"/>
      <c r="EE347" s="54"/>
      <c r="EF347" s="2"/>
      <c r="EG347" s="2"/>
      <c r="EH347" s="2"/>
      <c r="EI347" s="2"/>
      <c r="EJ347" s="2"/>
      <c r="EK347" s="2"/>
      <c r="EL347" s="2"/>
      <c r="EM347" s="54"/>
      <c r="EN347" s="54"/>
      <c r="EO347" s="54"/>
      <c r="EP347" s="54"/>
      <c r="EQ347" s="54"/>
      <c r="ER347" s="54"/>
      <c r="ES347" s="54"/>
      <c r="ET347" s="54"/>
      <c r="EU347" s="2"/>
      <c r="EV347" s="2"/>
      <c r="EW347" s="54"/>
      <c r="EX347" s="54"/>
      <c r="EY347" s="54"/>
      <c r="EZ347" s="54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</row>
    <row r="348" spans="1:32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54"/>
      <c r="DX348" s="54"/>
      <c r="DY348" s="54"/>
      <c r="DZ348" s="54"/>
      <c r="EA348" s="54"/>
      <c r="EB348" s="54"/>
      <c r="EC348" s="54"/>
      <c r="ED348" s="54"/>
      <c r="EE348" s="54"/>
      <c r="EF348" s="2"/>
      <c r="EG348" s="2"/>
      <c r="EH348" s="2"/>
      <c r="EI348" s="2"/>
      <c r="EJ348" s="2"/>
      <c r="EK348" s="2"/>
      <c r="EL348" s="2"/>
      <c r="EM348" s="54"/>
      <c r="EN348" s="54"/>
      <c r="EO348" s="54"/>
      <c r="EP348" s="54"/>
      <c r="EQ348" s="54"/>
      <c r="ER348" s="54"/>
      <c r="ES348" s="54"/>
      <c r="ET348" s="54"/>
      <c r="EU348" s="2"/>
      <c r="EV348" s="2"/>
      <c r="EW348" s="54"/>
      <c r="EX348" s="54"/>
      <c r="EY348" s="54"/>
      <c r="EZ348" s="54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</row>
    <row r="349" spans="1:32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54"/>
      <c r="DX349" s="54"/>
      <c r="DY349" s="54"/>
      <c r="DZ349" s="54"/>
      <c r="EA349" s="54"/>
      <c r="EB349" s="54"/>
      <c r="EC349" s="54"/>
      <c r="ED349" s="54"/>
      <c r="EE349" s="54"/>
      <c r="EF349" s="2"/>
      <c r="EG349" s="2"/>
      <c r="EH349" s="2"/>
      <c r="EI349" s="2"/>
      <c r="EJ349" s="2"/>
      <c r="EK349" s="2"/>
      <c r="EL349" s="2"/>
      <c r="EM349" s="54"/>
      <c r="EN349" s="54"/>
      <c r="EO349" s="54"/>
      <c r="EP349" s="54"/>
      <c r="EQ349" s="54"/>
      <c r="ER349" s="54"/>
      <c r="ES349" s="54"/>
      <c r="ET349" s="54"/>
      <c r="EU349" s="2"/>
      <c r="EV349" s="2"/>
      <c r="EW349" s="54"/>
      <c r="EX349" s="54"/>
      <c r="EY349" s="54"/>
      <c r="EZ349" s="54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</row>
    <row r="350" spans="1:32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54"/>
      <c r="DX350" s="54"/>
      <c r="DY350" s="54"/>
      <c r="DZ350" s="54"/>
      <c r="EA350" s="54"/>
      <c r="EB350" s="54"/>
      <c r="EC350" s="54"/>
      <c r="ED350" s="54"/>
      <c r="EE350" s="54"/>
      <c r="EF350" s="2"/>
      <c r="EG350" s="2"/>
      <c r="EH350" s="2"/>
      <c r="EI350" s="2"/>
      <c r="EJ350" s="2"/>
      <c r="EK350" s="2"/>
      <c r="EL350" s="2"/>
      <c r="EM350" s="54"/>
      <c r="EN350" s="54"/>
      <c r="EO350" s="54"/>
      <c r="EP350" s="54"/>
      <c r="EQ350" s="54"/>
      <c r="ER350" s="54"/>
      <c r="ES350" s="54"/>
      <c r="ET350" s="54"/>
      <c r="EU350" s="2"/>
      <c r="EV350" s="2"/>
      <c r="EW350" s="54"/>
      <c r="EX350" s="54"/>
      <c r="EY350" s="54"/>
      <c r="EZ350" s="54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</row>
    <row r="351" spans="1:32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54"/>
      <c r="DX351" s="54"/>
      <c r="DY351" s="54"/>
      <c r="DZ351" s="54"/>
      <c r="EA351" s="54"/>
      <c r="EB351" s="54"/>
      <c r="EC351" s="54"/>
      <c r="ED351" s="54"/>
      <c r="EE351" s="54"/>
      <c r="EF351" s="2"/>
      <c r="EG351" s="2"/>
      <c r="EH351" s="2"/>
      <c r="EI351" s="2"/>
      <c r="EJ351" s="2"/>
      <c r="EK351" s="2"/>
      <c r="EL351" s="2"/>
      <c r="EM351" s="54"/>
      <c r="EN351" s="54"/>
      <c r="EO351" s="54"/>
      <c r="EP351" s="54"/>
      <c r="EQ351" s="54"/>
      <c r="ER351" s="54"/>
      <c r="ES351" s="54"/>
      <c r="ET351" s="54"/>
      <c r="EU351" s="2"/>
      <c r="EV351" s="2"/>
      <c r="EW351" s="54"/>
      <c r="EX351" s="54"/>
      <c r="EY351" s="54"/>
      <c r="EZ351" s="54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</row>
    <row r="352" spans="1:32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54"/>
      <c r="DX352" s="54"/>
      <c r="DY352" s="54"/>
      <c r="DZ352" s="54"/>
      <c r="EA352" s="54"/>
      <c r="EB352" s="54"/>
      <c r="EC352" s="54"/>
      <c r="ED352" s="54"/>
      <c r="EE352" s="54"/>
      <c r="EF352" s="2"/>
      <c r="EG352" s="2"/>
      <c r="EH352" s="2"/>
      <c r="EI352" s="2"/>
      <c r="EJ352" s="2"/>
      <c r="EK352" s="2"/>
      <c r="EL352" s="2"/>
      <c r="EM352" s="54"/>
      <c r="EN352" s="54"/>
      <c r="EO352" s="54"/>
      <c r="EP352" s="54"/>
      <c r="EQ352" s="54"/>
      <c r="ER352" s="54"/>
      <c r="ES352" s="54"/>
      <c r="ET352" s="54"/>
      <c r="EU352" s="2"/>
      <c r="EV352" s="2"/>
      <c r="EW352" s="54"/>
      <c r="EX352" s="54"/>
      <c r="EY352" s="54"/>
      <c r="EZ352" s="54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</row>
    <row r="353" spans="1:32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54"/>
      <c r="DX353" s="54"/>
      <c r="DY353" s="54"/>
      <c r="DZ353" s="54"/>
      <c r="EA353" s="54"/>
      <c r="EB353" s="54"/>
      <c r="EC353" s="54"/>
      <c r="ED353" s="54"/>
      <c r="EE353" s="54"/>
      <c r="EF353" s="2"/>
      <c r="EG353" s="2"/>
      <c r="EH353" s="2"/>
      <c r="EI353" s="2"/>
      <c r="EJ353" s="2"/>
      <c r="EK353" s="2"/>
      <c r="EL353" s="2"/>
      <c r="EM353" s="54"/>
      <c r="EN353" s="54"/>
      <c r="EO353" s="54"/>
      <c r="EP353" s="54"/>
      <c r="EQ353" s="54"/>
      <c r="ER353" s="54"/>
      <c r="ES353" s="54"/>
      <c r="ET353" s="54"/>
      <c r="EU353" s="2"/>
      <c r="EV353" s="2"/>
      <c r="EW353" s="54"/>
      <c r="EX353" s="54"/>
      <c r="EY353" s="54"/>
      <c r="EZ353" s="54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</row>
    <row r="354" spans="1:32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54"/>
      <c r="DX354" s="54"/>
      <c r="DY354" s="54"/>
      <c r="DZ354" s="54"/>
      <c r="EA354" s="54"/>
      <c r="EB354" s="54"/>
      <c r="EC354" s="54"/>
      <c r="ED354" s="54"/>
      <c r="EE354" s="54"/>
      <c r="EF354" s="2"/>
      <c r="EG354" s="2"/>
      <c r="EH354" s="2"/>
      <c r="EI354" s="2"/>
      <c r="EJ354" s="2"/>
      <c r="EK354" s="2"/>
      <c r="EL354" s="2"/>
      <c r="EM354" s="54"/>
      <c r="EN354" s="54"/>
      <c r="EO354" s="54"/>
      <c r="EP354" s="54"/>
      <c r="EQ354" s="54"/>
      <c r="ER354" s="54"/>
      <c r="ES354" s="54"/>
      <c r="ET354" s="54"/>
      <c r="EU354" s="2"/>
      <c r="EV354" s="2"/>
      <c r="EW354" s="54"/>
      <c r="EX354" s="54"/>
      <c r="EY354" s="54"/>
      <c r="EZ354" s="54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</row>
    <row r="355" spans="1:32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54"/>
      <c r="DX355" s="54"/>
      <c r="DY355" s="54"/>
      <c r="DZ355" s="54"/>
      <c r="EA355" s="54"/>
      <c r="EB355" s="54"/>
      <c r="EC355" s="54"/>
      <c r="ED355" s="54"/>
      <c r="EE355" s="54"/>
      <c r="EF355" s="2"/>
      <c r="EG355" s="2"/>
      <c r="EH355" s="2"/>
      <c r="EI355" s="2"/>
      <c r="EJ355" s="2"/>
      <c r="EK355" s="2"/>
      <c r="EL355" s="2"/>
      <c r="EM355" s="54"/>
      <c r="EN355" s="54"/>
      <c r="EO355" s="54"/>
      <c r="EP355" s="54"/>
      <c r="EQ355" s="54"/>
      <c r="ER355" s="54"/>
      <c r="ES355" s="54"/>
      <c r="ET355" s="54"/>
      <c r="EU355" s="2"/>
      <c r="EV355" s="2"/>
      <c r="EW355" s="54"/>
      <c r="EX355" s="54"/>
      <c r="EY355" s="54"/>
      <c r="EZ355" s="54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</row>
    <row r="356" spans="1:32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54"/>
      <c r="DX356" s="54"/>
      <c r="DY356" s="54"/>
      <c r="DZ356" s="54"/>
      <c r="EA356" s="54"/>
      <c r="EB356" s="54"/>
      <c r="EC356" s="54"/>
      <c r="ED356" s="54"/>
      <c r="EE356" s="54"/>
      <c r="EF356" s="2"/>
      <c r="EG356" s="2"/>
      <c r="EH356" s="2"/>
      <c r="EI356" s="2"/>
      <c r="EJ356" s="2"/>
      <c r="EK356" s="2"/>
      <c r="EL356" s="2"/>
      <c r="EM356" s="54"/>
      <c r="EN356" s="54"/>
      <c r="EO356" s="54"/>
      <c r="EP356" s="54"/>
      <c r="EQ356" s="54"/>
      <c r="ER356" s="54"/>
      <c r="ES356" s="54"/>
      <c r="ET356" s="54"/>
      <c r="EU356" s="2"/>
      <c r="EV356" s="2"/>
      <c r="EW356" s="54"/>
      <c r="EX356" s="54"/>
      <c r="EY356" s="54"/>
      <c r="EZ356" s="54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</row>
    <row r="357" spans="1:32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54"/>
      <c r="DX357" s="54"/>
      <c r="DY357" s="54"/>
      <c r="DZ357" s="54"/>
      <c r="EA357" s="54"/>
      <c r="EB357" s="54"/>
      <c r="EC357" s="54"/>
      <c r="ED357" s="54"/>
      <c r="EE357" s="54"/>
      <c r="EF357" s="2"/>
      <c r="EG357" s="2"/>
      <c r="EH357" s="2"/>
      <c r="EI357" s="2"/>
      <c r="EJ357" s="2"/>
      <c r="EK357" s="2"/>
      <c r="EL357" s="2"/>
      <c r="EM357" s="54"/>
      <c r="EN357" s="54"/>
      <c r="EO357" s="54"/>
      <c r="EP357" s="54"/>
      <c r="EQ357" s="54"/>
      <c r="ER357" s="54"/>
      <c r="ES357" s="54"/>
      <c r="ET357" s="54"/>
      <c r="EU357" s="2"/>
      <c r="EV357" s="2"/>
      <c r="EW357" s="54"/>
      <c r="EX357" s="54"/>
      <c r="EY357" s="54"/>
      <c r="EZ357" s="54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</row>
    <row r="358" spans="1:32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54"/>
      <c r="DX358" s="54"/>
      <c r="DY358" s="54"/>
      <c r="DZ358" s="54"/>
      <c r="EA358" s="54"/>
      <c r="EB358" s="54"/>
      <c r="EC358" s="54"/>
      <c r="ED358" s="54"/>
      <c r="EE358" s="54"/>
      <c r="EF358" s="2"/>
      <c r="EG358" s="2"/>
      <c r="EH358" s="2"/>
      <c r="EI358" s="2"/>
      <c r="EJ358" s="2"/>
      <c r="EK358" s="2"/>
      <c r="EL358" s="2"/>
      <c r="EM358" s="54"/>
      <c r="EN358" s="54"/>
      <c r="EO358" s="54"/>
      <c r="EP358" s="54"/>
      <c r="EQ358" s="54"/>
      <c r="ER358" s="54"/>
      <c r="ES358" s="54"/>
      <c r="ET358" s="54"/>
      <c r="EU358" s="2"/>
      <c r="EV358" s="2"/>
      <c r="EW358" s="54"/>
      <c r="EX358" s="54"/>
      <c r="EY358" s="54"/>
      <c r="EZ358" s="54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</row>
    <row r="359" spans="1:32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54"/>
      <c r="DX359" s="54"/>
      <c r="DY359" s="54"/>
      <c r="DZ359" s="54"/>
      <c r="EA359" s="54"/>
      <c r="EB359" s="54"/>
      <c r="EC359" s="54"/>
      <c r="ED359" s="54"/>
      <c r="EE359" s="54"/>
      <c r="EF359" s="2"/>
      <c r="EG359" s="2"/>
      <c r="EH359" s="2"/>
      <c r="EI359" s="2"/>
      <c r="EJ359" s="2"/>
      <c r="EK359" s="2"/>
      <c r="EL359" s="2"/>
      <c r="EM359" s="54"/>
      <c r="EN359" s="54"/>
      <c r="EO359" s="54"/>
      <c r="EP359" s="54"/>
      <c r="EQ359" s="54"/>
      <c r="ER359" s="54"/>
      <c r="ES359" s="54"/>
      <c r="ET359" s="54"/>
      <c r="EU359" s="2"/>
      <c r="EV359" s="2"/>
      <c r="EW359" s="54"/>
      <c r="EX359" s="54"/>
      <c r="EY359" s="54"/>
      <c r="EZ359" s="54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</row>
    <row r="360" spans="1:32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54"/>
      <c r="DX360" s="54"/>
      <c r="DY360" s="54"/>
      <c r="DZ360" s="54"/>
      <c r="EA360" s="54"/>
      <c r="EB360" s="54"/>
      <c r="EC360" s="54"/>
      <c r="ED360" s="54"/>
      <c r="EE360" s="54"/>
      <c r="EF360" s="2"/>
      <c r="EG360" s="2"/>
      <c r="EH360" s="2"/>
      <c r="EI360" s="2"/>
      <c r="EJ360" s="2"/>
      <c r="EK360" s="2"/>
      <c r="EL360" s="2"/>
      <c r="EM360" s="54"/>
      <c r="EN360" s="54"/>
      <c r="EO360" s="54"/>
      <c r="EP360" s="54"/>
      <c r="EQ360" s="54"/>
      <c r="ER360" s="54"/>
      <c r="ES360" s="54"/>
      <c r="ET360" s="54"/>
      <c r="EU360" s="2"/>
      <c r="EV360" s="2"/>
      <c r="EW360" s="54"/>
      <c r="EX360" s="54"/>
      <c r="EY360" s="54"/>
      <c r="EZ360" s="54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</row>
    <row r="361" spans="1:32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54"/>
      <c r="DX361" s="54"/>
      <c r="DY361" s="54"/>
      <c r="DZ361" s="54"/>
      <c r="EA361" s="54"/>
      <c r="EB361" s="54"/>
      <c r="EC361" s="54"/>
      <c r="ED361" s="54"/>
      <c r="EE361" s="54"/>
      <c r="EF361" s="2"/>
      <c r="EG361" s="2"/>
      <c r="EH361" s="2"/>
      <c r="EI361" s="2"/>
      <c r="EJ361" s="2"/>
      <c r="EK361" s="2"/>
      <c r="EL361" s="2"/>
      <c r="EM361" s="54"/>
      <c r="EN361" s="54"/>
      <c r="EO361" s="54"/>
      <c r="EP361" s="54"/>
      <c r="EQ361" s="54"/>
      <c r="ER361" s="54"/>
      <c r="ES361" s="54"/>
      <c r="ET361" s="54"/>
      <c r="EU361" s="2"/>
      <c r="EV361" s="2"/>
      <c r="EW361" s="54"/>
      <c r="EX361" s="54"/>
      <c r="EY361" s="54"/>
      <c r="EZ361" s="54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</row>
    <row r="362" spans="1:32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54"/>
      <c r="DX362" s="54"/>
      <c r="DY362" s="54"/>
      <c r="DZ362" s="54"/>
      <c r="EA362" s="54"/>
      <c r="EB362" s="54"/>
      <c r="EC362" s="54"/>
      <c r="ED362" s="54"/>
      <c r="EE362" s="54"/>
      <c r="EF362" s="2"/>
      <c r="EG362" s="2"/>
      <c r="EH362" s="2"/>
      <c r="EI362" s="2"/>
      <c r="EJ362" s="2"/>
      <c r="EK362" s="2"/>
      <c r="EL362" s="2"/>
      <c r="EM362" s="54"/>
      <c r="EN362" s="54"/>
      <c r="EO362" s="54"/>
      <c r="EP362" s="54"/>
      <c r="EQ362" s="54"/>
      <c r="ER362" s="54"/>
      <c r="ES362" s="54"/>
      <c r="ET362" s="54"/>
      <c r="EU362" s="2"/>
      <c r="EV362" s="2"/>
      <c r="EW362" s="54"/>
      <c r="EX362" s="54"/>
      <c r="EY362" s="54"/>
      <c r="EZ362" s="54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  <c r="JB362" s="2"/>
      <c r="JC362" s="2"/>
      <c r="JD362" s="2"/>
      <c r="JE362" s="2"/>
      <c r="JF362" s="2"/>
      <c r="JG362" s="2"/>
      <c r="JH362" s="2"/>
      <c r="JI362" s="2"/>
      <c r="JJ362" s="2"/>
      <c r="JK362" s="2"/>
      <c r="JL362" s="2"/>
      <c r="JM362" s="2"/>
      <c r="JN362" s="2"/>
      <c r="JO362" s="2"/>
      <c r="JP362" s="2"/>
      <c r="JQ362" s="2"/>
      <c r="JR362" s="2"/>
      <c r="JS362" s="2"/>
      <c r="JT362" s="2"/>
      <c r="JU362" s="2"/>
      <c r="JV362" s="2"/>
      <c r="JW362" s="2"/>
      <c r="JX362" s="2"/>
      <c r="JY362" s="2"/>
      <c r="JZ362" s="2"/>
      <c r="KA362" s="2"/>
      <c r="KB362" s="2"/>
      <c r="KC362" s="2"/>
      <c r="KD362" s="2"/>
      <c r="KE362" s="2"/>
      <c r="KF362" s="2"/>
      <c r="KG362" s="2"/>
      <c r="KH362" s="2"/>
      <c r="KI362" s="2"/>
      <c r="KJ362" s="2"/>
      <c r="KK362" s="2"/>
      <c r="KL362" s="2"/>
      <c r="KM362" s="2"/>
      <c r="KN362" s="2"/>
      <c r="KO362" s="2"/>
      <c r="KP362" s="2"/>
      <c r="KQ362" s="2"/>
      <c r="KR362" s="2"/>
      <c r="KS362" s="2"/>
      <c r="KT362" s="2"/>
      <c r="KU362" s="2"/>
      <c r="KV362" s="2"/>
      <c r="KW362" s="2"/>
      <c r="KX362" s="2"/>
      <c r="KY362" s="2"/>
      <c r="KZ362" s="2"/>
      <c r="LA362" s="2"/>
      <c r="LB362" s="2"/>
      <c r="LC362" s="2"/>
      <c r="LD362" s="2"/>
      <c r="LE362" s="2"/>
      <c r="LF362" s="2"/>
      <c r="LG362" s="2"/>
      <c r="LH362" s="2"/>
      <c r="LI362" s="2"/>
    </row>
    <row r="363" spans="1:32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54"/>
      <c r="DX363" s="54"/>
      <c r="DY363" s="54"/>
      <c r="DZ363" s="54"/>
      <c r="EA363" s="54"/>
      <c r="EB363" s="54"/>
      <c r="EC363" s="54"/>
      <c r="ED363" s="54"/>
      <c r="EE363" s="54"/>
      <c r="EF363" s="2"/>
      <c r="EG363" s="2"/>
      <c r="EH363" s="2"/>
      <c r="EI363" s="2"/>
      <c r="EJ363" s="2"/>
      <c r="EK363" s="2"/>
      <c r="EL363" s="2"/>
      <c r="EM363" s="54"/>
      <c r="EN363" s="54"/>
      <c r="EO363" s="54"/>
      <c r="EP363" s="54"/>
      <c r="EQ363" s="54"/>
      <c r="ER363" s="54"/>
      <c r="ES363" s="54"/>
      <c r="ET363" s="54"/>
      <c r="EU363" s="2"/>
      <c r="EV363" s="2"/>
      <c r="EW363" s="54"/>
      <c r="EX363" s="54"/>
      <c r="EY363" s="54"/>
      <c r="EZ363" s="54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</row>
    <row r="364" spans="1:32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54"/>
      <c r="DX364" s="54"/>
      <c r="DY364" s="54"/>
      <c r="DZ364" s="54"/>
      <c r="EA364" s="54"/>
      <c r="EB364" s="54"/>
      <c r="EC364" s="54"/>
      <c r="ED364" s="54"/>
      <c r="EE364" s="54"/>
      <c r="EF364" s="2"/>
      <c r="EG364" s="2"/>
      <c r="EH364" s="2"/>
      <c r="EI364" s="2"/>
      <c r="EJ364" s="2"/>
      <c r="EK364" s="2"/>
      <c r="EL364" s="2"/>
      <c r="EM364" s="54"/>
      <c r="EN364" s="54"/>
      <c r="EO364" s="54"/>
      <c r="EP364" s="54"/>
      <c r="EQ364" s="54"/>
      <c r="ER364" s="54"/>
      <c r="ES364" s="54"/>
      <c r="ET364" s="54"/>
      <c r="EU364" s="2"/>
      <c r="EV364" s="2"/>
      <c r="EW364" s="54"/>
      <c r="EX364" s="54"/>
      <c r="EY364" s="54"/>
      <c r="EZ364" s="54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  <c r="IX364" s="2"/>
      <c r="IY364" s="2"/>
      <c r="IZ364" s="2"/>
      <c r="JA364" s="2"/>
      <c r="JB364" s="2"/>
      <c r="JC364" s="2"/>
      <c r="JD364" s="2"/>
      <c r="JE364" s="2"/>
      <c r="JF364" s="2"/>
      <c r="JG364" s="2"/>
      <c r="JH364" s="2"/>
      <c r="JI364" s="2"/>
      <c r="JJ364" s="2"/>
      <c r="JK364" s="2"/>
      <c r="JL364" s="2"/>
      <c r="JM364" s="2"/>
      <c r="JN364" s="2"/>
      <c r="JO364" s="2"/>
      <c r="JP364" s="2"/>
      <c r="JQ364" s="2"/>
      <c r="JR364" s="2"/>
      <c r="JS364" s="2"/>
      <c r="JT364" s="2"/>
      <c r="JU364" s="2"/>
      <c r="JV364" s="2"/>
      <c r="JW364" s="2"/>
      <c r="JX364" s="2"/>
      <c r="JY364" s="2"/>
      <c r="JZ364" s="2"/>
      <c r="KA364" s="2"/>
      <c r="KB364" s="2"/>
      <c r="KC364" s="2"/>
      <c r="KD364" s="2"/>
      <c r="KE364" s="2"/>
      <c r="KF364" s="2"/>
      <c r="KG364" s="2"/>
      <c r="KH364" s="2"/>
      <c r="KI364" s="2"/>
      <c r="KJ364" s="2"/>
      <c r="KK364" s="2"/>
      <c r="KL364" s="2"/>
      <c r="KM364" s="2"/>
      <c r="KN364" s="2"/>
      <c r="KO364" s="2"/>
      <c r="KP364" s="2"/>
      <c r="KQ364" s="2"/>
      <c r="KR364" s="2"/>
      <c r="KS364" s="2"/>
      <c r="KT364" s="2"/>
      <c r="KU364" s="2"/>
      <c r="KV364" s="2"/>
      <c r="KW364" s="2"/>
      <c r="KX364" s="2"/>
      <c r="KY364" s="2"/>
      <c r="KZ364" s="2"/>
      <c r="LA364" s="2"/>
      <c r="LB364" s="2"/>
      <c r="LC364" s="2"/>
      <c r="LD364" s="2"/>
      <c r="LE364" s="2"/>
      <c r="LF364" s="2"/>
      <c r="LG364" s="2"/>
      <c r="LH364" s="2"/>
      <c r="LI364" s="2"/>
    </row>
    <row r="365" spans="1:32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54"/>
      <c r="DX365" s="54"/>
      <c r="DY365" s="54"/>
      <c r="DZ365" s="54"/>
      <c r="EA365" s="54"/>
      <c r="EB365" s="54"/>
      <c r="EC365" s="54"/>
      <c r="ED365" s="54"/>
      <c r="EE365" s="54"/>
      <c r="EF365" s="2"/>
      <c r="EG365" s="2"/>
      <c r="EH365" s="2"/>
      <c r="EI365" s="2"/>
      <c r="EJ365" s="2"/>
      <c r="EK365" s="2"/>
      <c r="EL365" s="2"/>
      <c r="EM365" s="54"/>
      <c r="EN365" s="54"/>
      <c r="EO365" s="54"/>
      <c r="EP365" s="54"/>
      <c r="EQ365" s="54"/>
      <c r="ER365" s="54"/>
      <c r="ES365" s="54"/>
      <c r="ET365" s="54"/>
      <c r="EU365" s="2"/>
      <c r="EV365" s="2"/>
      <c r="EW365" s="54"/>
      <c r="EX365" s="54"/>
      <c r="EY365" s="54"/>
      <c r="EZ365" s="54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  <c r="IX365" s="2"/>
      <c r="IY365" s="2"/>
      <c r="IZ365" s="2"/>
      <c r="JA365" s="2"/>
      <c r="JB365" s="2"/>
      <c r="JC365" s="2"/>
      <c r="JD365" s="2"/>
      <c r="JE365" s="2"/>
      <c r="JF365" s="2"/>
      <c r="JG365" s="2"/>
      <c r="JH365" s="2"/>
      <c r="JI365" s="2"/>
      <c r="JJ365" s="2"/>
      <c r="JK365" s="2"/>
      <c r="JL365" s="2"/>
      <c r="JM365" s="2"/>
      <c r="JN365" s="2"/>
      <c r="JO365" s="2"/>
      <c r="JP365" s="2"/>
      <c r="JQ365" s="2"/>
      <c r="JR365" s="2"/>
      <c r="JS365" s="2"/>
      <c r="JT365" s="2"/>
      <c r="JU365" s="2"/>
      <c r="JV365" s="2"/>
      <c r="JW365" s="2"/>
      <c r="JX365" s="2"/>
      <c r="JY365" s="2"/>
      <c r="JZ365" s="2"/>
      <c r="KA365" s="2"/>
      <c r="KB365" s="2"/>
      <c r="KC365" s="2"/>
      <c r="KD365" s="2"/>
      <c r="KE365" s="2"/>
      <c r="KF365" s="2"/>
      <c r="KG365" s="2"/>
      <c r="KH365" s="2"/>
      <c r="KI365" s="2"/>
      <c r="KJ365" s="2"/>
      <c r="KK365" s="2"/>
      <c r="KL365" s="2"/>
      <c r="KM365" s="2"/>
      <c r="KN365" s="2"/>
      <c r="KO365" s="2"/>
      <c r="KP365" s="2"/>
      <c r="KQ365" s="2"/>
      <c r="KR365" s="2"/>
      <c r="KS365" s="2"/>
      <c r="KT365" s="2"/>
      <c r="KU365" s="2"/>
      <c r="KV365" s="2"/>
      <c r="KW365" s="2"/>
      <c r="KX365" s="2"/>
      <c r="KY365" s="2"/>
      <c r="KZ365" s="2"/>
      <c r="LA365" s="2"/>
      <c r="LB365" s="2"/>
      <c r="LC365" s="2"/>
      <c r="LD365" s="2"/>
      <c r="LE365" s="2"/>
      <c r="LF365" s="2"/>
      <c r="LG365" s="2"/>
      <c r="LH365" s="2"/>
      <c r="LI365" s="2"/>
    </row>
    <row r="366" spans="1:32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54"/>
      <c r="DX366" s="54"/>
      <c r="DY366" s="54"/>
      <c r="DZ366" s="54"/>
      <c r="EA366" s="54"/>
      <c r="EB366" s="54"/>
      <c r="EC366" s="54"/>
      <c r="ED366" s="54"/>
      <c r="EE366" s="54"/>
      <c r="EF366" s="2"/>
      <c r="EG366" s="2"/>
      <c r="EH366" s="2"/>
      <c r="EI366" s="2"/>
      <c r="EJ366" s="2"/>
      <c r="EK366" s="2"/>
      <c r="EL366" s="2"/>
      <c r="EM366" s="54"/>
      <c r="EN366" s="54"/>
      <c r="EO366" s="54"/>
      <c r="EP366" s="54"/>
      <c r="EQ366" s="54"/>
      <c r="ER366" s="54"/>
      <c r="ES366" s="54"/>
      <c r="ET366" s="54"/>
      <c r="EU366" s="2"/>
      <c r="EV366" s="2"/>
      <c r="EW366" s="54"/>
      <c r="EX366" s="54"/>
      <c r="EY366" s="54"/>
      <c r="EZ366" s="54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  <c r="IX366" s="2"/>
      <c r="IY366" s="2"/>
      <c r="IZ366" s="2"/>
      <c r="JA366" s="2"/>
      <c r="JB366" s="2"/>
      <c r="JC366" s="2"/>
      <c r="JD366" s="2"/>
      <c r="JE366" s="2"/>
      <c r="JF366" s="2"/>
      <c r="JG366" s="2"/>
      <c r="JH366" s="2"/>
      <c r="JI366" s="2"/>
      <c r="JJ366" s="2"/>
      <c r="JK366" s="2"/>
      <c r="JL366" s="2"/>
      <c r="JM366" s="2"/>
      <c r="JN366" s="2"/>
      <c r="JO366" s="2"/>
      <c r="JP366" s="2"/>
      <c r="JQ366" s="2"/>
      <c r="JR366" s="2"/>
      <c r="JS366" s="2"/>
      <c r="JT366" s="2"/>
      <c r="JU366" s="2"/>
      <c r="JV366" s="2"/>
      <c r="JW366" s="2"/>
      <c r="JX366" s="2"/>
      <c r="JY366" s="2"/>
      <c r="JZ366" s="2"/>
      <c r="KA366" s="2"/>
      <c r="KB366" s="2"/>
      <c r="KC366" s="2"/>
      <c r="KD366" s="2"/>
      <c r="KE366" s="2"/>
      <c r="KF366" s="2"/>
      <c r="KG366" s="2"/>
      <c r="KH366" s="2"/>
      <c r="KI366" s="2"/>
      <c r="KJ366" s="2"/>
      <c r="KK366" s="2"/>
      <c r="KL366" s="2"/>
      <c r="KM366" s="2"/>
      <c r="KN366" s="2"/>
      <c r="KO366" s="2"/>
      <c r="KP366" s="2"/>
      <c r="KQ366" s="2"/>
      <c r="KR366" s="2"/>
      <c r="KS366" s="2"/>
      <c r="KT366" s="2"/>
      <c r="KU366" s="2"/>
      <c r="KV366" s="2"/>
      <c r="KW366" s="2"/>
      <c r="KX366" s="2"/>
      <c r="KY366" s="2"/>
      <c r="KZ366" s="2"/>
      <c r="LA366" s="2"/>
      <c r="LB366" s="2"/>
      <c r="LC366" s="2"/>
      <c r="LD366" s="2"/>
      <c r="LE366" s="2"/>
      <c r="LF366" s="2"/>
      <c r="LG366" s="2"/>
      <c r="LH366" s="2"/>
      <c r="LI366" s="2"/>
    </row>
    <row r="367" spans="1:32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54"/>
      <c r="DX367" s="54"/>
      <c r="DY367" s="54"/>
      <c r="DZ367" s="54"/>
      <c r="EA367" s="54"/>
      <c r="EB367" s="54"/>
      <c r="EC367" s="54"/>
      <c r="ED367" s="54"/>
      <c r="EE367" s="54"/>
      <c r="EF367" s="2"/>
      <c r="EG367" s="2"/>
      <c r="EH367" s="2"/>
      <c r="EI367" s="2"/>
      <c r="EJ367" s="2"/>
      <c r="EK367" s="2"/>
      <c r="EL367" s="2"/>
      <c r="EM367" s="54"/>
      <c r="EN367" s="54"/>
      <c r="EO367" s="54"/>
      <c r="EP367" s="54"/>
      <c r="EQ367" s="54"/>
      <c r="ER367" s="54"/>
      <c r="ES367" s="54"/>
      <c r="ET367" s="54"/>
      <c r="EU367" s="2"/>
      <c r="EV367" s="2"/>
      <c r="EW367" s="54"/>
      <c r="EX367" s="54"/>
      <c r="EY367" s="54"/>
      <c r="EZ367" s="54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</row>
    <row r="368" spans="1:32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54"/>
      <c r="DX368" s="54"/>
      <c r="DY368" s="54"/>
      <c r="DZ368" s="54"/>
      <c r="EA368" s="54"/>
      <c r="EB368" s="54"/>
      <c r="EC368" s="54"/>
      <c r="ED368" s="54"/>
      <c r="EE368" s="54"/>
      <c r="EF368" s="2"/>
      <c r="EG368" s="2"/>
      <c r="EH368" s="2"/>
      <c r="EI368" s="2"/>
      <c r="EJ368" s="2"/>
      <c r="EK368" s="2"/>
      <c r="EL368" s="2"/>
      <c r="EM368" s="54"/>
      <c r="EN368" s="54"/>
      <c r="EO368" s="54"/>
      <c r="EP368" s="54"/>
      <c r="EQ368" s="54"/>
      <c r="ER368" s="54"/>
      <c r="ES368" s="54"/>
      <c r="ET368" s="54"/>
      <c r="EU368" s="2"/>
      <c r="EV368" s="2"/>
      <c r="EW368" s="54"/>
      <c r="EX368" s="54"/>
      <c r="EY368" s="54"/>
      <c r="EZ368" s="54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  <c r="JV368" s="2"/>
      <c r="JW368" s="2"/>
      <c r="JX368" s="2"/>
      <c r="JY368" s="2"/>
      <c r="JZ368" s="2"/>
      <c r="KA368" s="2"/>
      <c r="KB368" s="2"/>
      <c r="KC368" s="2"/>
      <c r="KD368" s="2"/>
      <c r="KE368" s="2"/>
      <c r="KF368" s="2"/>
      <c r="KG368" s="2"/>
      <c r="KH368" s="2"/>
      <c r="KI368" s="2"/>
      <c r="KJ368" s="2"/>
      <c r="KK368" s="2"/>
      <c r="KL368" s="2"/>
      <c r="KM368" s="2"/>
      <c r="KN368" s="2"/>
      <c r="KO368" s="2"/>
      <c r="KP368" s="2"/>
      <c r="KQ368" s="2"/>
      <c r="KR368" s="2"/>
      <c r="KS368" s="2"/>
      <c r="KT368" s="2"/>
      <c r="KU368" s="2"/>
      <c r="KV368" s="2"/>
      <c r="KW368" s="2"/>
      <c r="KX368" s="2"/>
      <c r="KY368" s="2"/>
      <c r="KZ368" s="2"/>
      <c r="LA368" s="2"/>
      <c r="LB368" s="2"/>
      <c r="LC368" s="2"/>
      <c r="LD368" s="2"/>
      <c r="LE368" s="2"/>
      <c r="LF368" s="2"/>
      <c r="LG368" s="2"/>
      <c r="LH368" s="2"/>
      <c r="LI368" s="2"/>
    </row>
    <row r="369" spans="1:32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54"/>
      <c r="DX369" s="54"/>
      <c r="DY369" s="54"/>
      <c r="DZ369" s="54"/>
      <c r="EA369" s="54"/>
      <c r="EB369" s="54"/>
      <c r="EC369" s="54"/>
      <c r="ED369" s="54"/>
      <c r="EE369" s="54"/>
      <c r="EF369" s="2"/>
      <c r="EG369" s="2"/>
      <c r="EH369" s="2"/>
      <c r="EI369" s="2"/>
      <c r="EJ369" s="2"/>
      <c r="EK369" s="2"/>
      <c r="EL369" s="2"/>
      <c r="EM369" s="54"/>
      <c r="EN369" s="54"/>
      <c r="EO369" s="54"/>
      <c r="EP369" s="54"/>
      <c r="EQ369" s="54"/>
      <c r="ER369" s="54"/>
      <c r="ES369" s="54"/>
      <c r="ET369" s="54"/>
      <c r="EU369" s="2"/>
      <c r="EV369" s="2"/>
      <c r="EW369" s="54"/>
      <c r="EX369" s="54"/>
      <c r="EY369" s="54"/>
      <c r="EZ369" s="54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  <c r="IX369" s="2"/>
      <c r="IY369" s="2"/>
      <c r="IZ369" s="2"/>
      <c r="JA369" s="2"/>
      <c r="JB369" s="2"/>
      <c r="JC369" s="2"/>
      <c r="JD369" s="2"/>
      <c r="JE369" s="2"/>
      <c r="JF369" s="2"/>
      <c r="JG369" s="2"/>
      <c r="JH369" s="2"/>
      <c r="JI369" s="2"/>
      <c r="JJ369" s="2"/>
      <c r="JK369" s="2"/>
      <c r="JL369" s="2"/>
      <c r="JM369" s="2"/>
      <c r="JN369" s="2"/>
      <c r="JO369" s="2"/>
      <c r="JP369" s="2"/>
      <c r="JQ369" s="2"/>
      <c r="JR369" s="2"/>
      <c r="JS369" s="2"/>
      <c r="JT369" s="2"/>
      <c r="JU369" s="2"/>
      <c r="JV369" s="2"/>
      <c r="JW369" s="2"/>
      <c r="JX369" s="2"/>
      <c r="JY369" s="2"/>
      <c r="JZ369" s="2"/>
      <c r="KA369" s="2"/>
      <c r="KB369" s="2"/>
      <c r="KC369" s="2"/>
      <c r="KD369" s="2"/>
      <c r="KE369" s="2"/>
      <c r="KF369" s="2"/>
      <c r="KG369" s="2"/>
      <c r="KH369" s="2"/>
      <c r="KI369" s="2"/>
      <c r="KJ369" s="2"/>
      <c r="KK369" s="2"/>
      <c r="KL369" s="2"/>
      <c r="KM369" s="2"/>
      <c r="KN369" s="2"/>
      <c r="KO369" s="2"/>
      <c r="KP369" s="2"/>
      <c r="KQ369" s="2"/>
      <c r="KR369" s="2"/>
      <c r="KS369" s="2"/>
      <c r="KT369" s="2"/>
      <c r="KU369" s="2"/>
      <c r="KV369" s="2"/>
      <c r="KW369" s="2"/>
      <c r="KX369" s="2"/>
      <c r="KY369" s="2"/>
      <c r="KZ369" s="2"/>
      <c r="LA369" s="2"/>
      <c r="LB369" s="2"/>
      <c r="LC369" s="2"/>
      <c r="LD369" s="2"/>
      <c r="LE369" s="2"/>
      <c r="LF369" s="2"/>
      <c r="LG369" s="2"/>
      <c r="LH369" s="2"/>
      <c r="LI369" s="2"/>
    </row>
    <row r="370" spans="1:32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54"/>
      <c r="DX370" s="54"/>
      <c r="DY370" s="54"/>
      <c r="DZ370" s="54"/>
      <c r="EA370" s="54"/>
      <c r="EB370" s="54"/>
      <c r="EC370" s="54"/>
      <c r="ED370" s="54"/>
      <c r="EE370" s="54"/>
      <c r="EF370" s="2"/>
      <c r="EG370" s="2"/>
      <c r="EH370" s="2"/>
      <c r="EI370" s="2"/>
      <c r="EJ370" s="2"/>
      <c r="EK370" s="2"/>
      <c r="EL370" s="2"/>
      <c r="EM370" s="54"/>
      <c r="EN370" s="54"/>
      <c r="EO370" s="54"/>
      <c r="EP370" s="54"/>
      <c r="EQ370" s="54"/>
      <c r="ER370" s="54"/>
      <c r="ES370" s="54"/>
      <c r="ET370" s="54"/>
      <c r="EU370" s="2"/>
      <c r="EV370" s="2"/>
      <c r="EW370" s="54"/>
      <c r="EX370" s="54"/>
      <c r="EY370" s="54"/>
      <c r="EZ370" s="54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  <c r="IX370" s="2"/>
      <c r="IY370" s="2"/>
      <c r="IZ370" s="2"/>
      <c r="JA370" s="2"/>
      <c r="JB370" s="2"/>
      <c r="JC370" s="2"/>
      <c r="JD370" s="2"/>
      <c r="JE370" s="2"/>
      <c r="JF370" s="2"/>
      <c r="JG370" s="2"/>
      <c r="JH370" s="2"/>
      <c r="JI370" s="2"/>
      <c r="JJ370" s="2"/>
      <c r="JK370" s="2"/>
      <c r="JL370" s="2"/>
      <c r="JM370" s="2"/>
      <c r="JN370" s="2"/>
      <c r="JO370" s="2"/>
      <c r="JP370" s="2"/>
      <c r="JQ370" s="2"/>
      <c r="JR370" s="2"/>
      <c r="JS370" s="2"/>
      <c r="JT370" s="2"/>
      <c r="JU370" s="2"/>
      <c r="JV370" s="2"/>
      <c r="JW370" s="2"/>
      <c r="JX370" s="2"/>
      <c r="JY370" s="2"/>
      <c r="JZ370" s="2"/>
      <c r="KA370" s="2"/>
      <c r="KB370" s="2"/>
      <c r="KC370" s="2"/>
      <c r="KD370" s="2"/>
      <c r="KE370" s="2"/>
      <c r="KF370" s="2"/>
      <c r="KG370" s="2"/>
      <c r="KH370" s="2"/>
      <c r="KI370" s="2"/>
      <c r="KJ370" s="2"/>
      <c r="KK370" s="2"/>
      <c r="KL370" s="2"/>
      <c r="KM370" s="2"/>
      <c r="KN370" s="2"/>
      <c r="KO370" s="2"/>
      <c r="KP370" s="2"/>
      <c r="KQ370" s="2"/>
      <c r="KR370" s="2"/>
      <c r="KS370" s="2"/>
      <c r="KT370" s="2"/>
      <c r="KU370" s="2"/>
      <c r="KV370" s="2"/>
      <c r="KW370" s="2"/>
      <c r="KX370" s="2"/>
      <c r="KY370" s="2"/>
      <c r="KZ370" s="2"/>
      <c r="LA370" s="2"/>
      <c r="LB370" s="2"/>
      <c r="LC370" s="2"/>
      <c r="LD370" s="2"/>
      <c r="LE370" s="2"/>
      <c r="LF370" s="2"/>
      <c r="LG370" s="2"/>
      <c r="LH370" s="2"/>
      <c r="LI370" s="2"/>
    </row>
    <row r="371" spans="1:32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54"/>
      <c r="DX371" s="54"/>
      <c r="DY371" s="54"/>
      <c r="DZ371" s="54"/>
      <c r="EA371" s="54"/>
      <c r="EB371" s="54"/>
      <c r="EC371" s="54"/>
      <c r="ED371" s="54"/>
      <c r="EE371" s="54"/>
      <c r="EF371" s="2"/>
      <c r="EG371" s="2"/>
      <c r="EH371" s="2"/>
      <c r="EI371" s="2"/>
      <c r="EJ371" s="2"/>
      <c r="EK371" s="2"/>
      <c r="EL371" s="2"/>
      <c r="EM371" s="54"/>
      <c r="EN371" s="54"/>
      <c r="EO371" s="54"/>
      <c r="EP371" s="54"/>
      <c r="EQ371" s="54"/>
      <c r="ER371" s="54"/>
      <c r="ES371" s="54"/>
      <c r="ET371" s="54"/>
      <c r="EU371" s="2"/>
      <c r="EV371" s="2"/>
      <c r="EW371" s="54"/>
      <c r="EX371" s="54"/>
      <c r="EY371" s="54"/>
      <c r="EZ371" s="54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  <c r="IX371" s="2"/>
      <c r="IY371" s="2"/>
      <c r="IZ371" s="2"/>
      <c r="JA371" s="2"/>
      <c r="JB371" s="2"/>
      <c r="JC371" s="2"/>
      <c r="JD371" s="2"/>
      <c r="JE371" s="2"/>
      <c r="JF371" s="2"/>
      <c r="JG371" s="2"/>
      <c r="JH371" s="2"/>
      <c r="JI371" s="2"/>
      <c r="JJ371" s="2"/>
      <c r="JK371" s="2"/>
      <c r="JL371" s="2"/>
      <c r="JM371" s="2"/>
      <c r="JN371" s="2"/>
      <c r="JO371" s="2"/>
      <c r="JP371" s="2"/>
      <c r="JQ371" s="2"/>
      <c r="JR371" s="2"/>
      <c r="JS371" s="2"/>
      <c r="JT371" s="2"/>
      <c r="JU371" s="2"/>
      <c r="JV371" s="2"/>
      <c r="JW371" s="2"/>
      <c r="JX371" s="2"/>
      <c r="JY371" s="2"/>
      <c r="JZ371" s="2"/>
      <c r="KA371" s="2"/>
      <c r="KB371" s="2"/>
      <c r="KC371" s="2"/>
      <c r="KD371" s="2"/>
      <c r="KE371" s="2"/>
      <c r="KF371" s="2"/>
      <c r="KG371" s="2"/>
      <c r="KH371" s="2"/>
      <c r="KI371" s="2"/>
      <c r="KJ371" s="2"/>
      <c r="KK371" s="2"/>
      <c r="KL371" s="2"/>
      <c r="KM371" s="2"/>
      <c r="KN371" s="2"/>
      <c r="KO371" s="2"/>
      <c r="KP371" s="2"/>
      <c r="KQ371" s="2"/>
      <c r="KR371" s="2"/>
      <c r="KS371" s="2"/>
      <c r="KT371" s="2"/>
      <c r="KU371" s="2"/>
      <c r="KV371" s="2"/>
      <c r="KW371" s="2"/>
      <c r="KX371" s="2"/>
      <c r="KY371" s="2"/>
      <c r="KZ371" s="2"/>
      <c r="LA371" s="2"/>
      <c r="LB371" s="2"/>
      <c r="LC371" s="2"/>
      <c r="LD371" s="2"/>
      <c r="LE371" s="2"/>
      <c r="LF371" s="2"/>
      <c r="LG371" s="2"/>
      <c r="LH371" s="2"/>
      <c r="LI371" s="2"/>
    </row>
    <row r="372" spans="1:32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54"/>
      <c r="DX372" s="54"/>
      <c r="DY372" s="54"/>
      <c r="DZ372" s="54"/>
      <c r="EA372" s="54"/>
      <c r="EB372" s="54"/>
      <c r="EC372" s="54"/>
      <c r="ED372" s="54"/>
      <c r="EE372" s="54"/>
      <c r="EF372" s="2"/>
      <c r="EG372" s="2"/>
      <c r="EH372" s="2"/>
      <c r="EI372" s="2"/>
      <c r="EJ372" s="2"/>
      <c r="EK372" s="2"/>
      <c r="EL372" s="2"/>
      <c r="EM372" s="54"/>
      <c r="EN372" s="54"/>
      <c r="EO372" s="54"/>
      <c r="EP372" s="54"/>
      <c r="EQ372" s="54"/>
      <c r="ER372" s="54"/>
      <c r="ES372" s="54"/>
      <c r="ET372" s="54"/>
      <c r="EU372" s="2"/>
      <c r="EV372" s="2"/>
      <c r="EW372" s="54"/>
      <c r="EX372" s="54"/>
      <c r="EY372" s="54"/>
      <c r="EZ372" s="54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</row>
    <row r="373" spans="1:32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54"/>
      <c r="DX373" s="54"/>
      <c r="DY373" s="54"/>
      <c r="DZ373" s="54"/>
      <c r="EA373" s="54"/>
      <c r="EB373" s="54"/>
      <c r="EC373" s="54"/>
      <c r="ED373" s="54"/>
      <c r="EE373" s="54"/>
      <c r="EF373" s="2"/>
      <c r="EG373" s="2"/>
      <c r="EH373" s="2"/>
      <c r="EI373" s="2"/>
      <c r="EJ373" s="2"/>
      <c r="EK373" s="2"/>
      <c r="EL373" s="2"/>
      <c r="EM373" s="54"/>
      <c r="EN373" s="54"/>
      <c r="EO373" s="54"/>
      <c r="EP373" s="54"/>
      <c r="EQ373" s="54"/>
      <c r="ER373" s="54"/>
      <c r="ES373" s="54"/>
      <c r="ET373" s="54"/>
      <c r="EU373" s="2"/>
      <c r="EV373" s="2"/>
      <c r="EW373" s="54"/>
      <c r="EX373" s="54"/>
      <c r="EY373" s="54"/>
      <c r="EZ373" s="54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  <c r="KB373" s="2"/>
      <c r="KC373" s="2"/>
      <c r="KD373" s="2"/>
      <c r="KE373" s="2"/>
      <c r="KF373" s="2"/>
      <c r="KG373" s="2"/>
      <c r="KH373" s="2"/>
      <c r="KI373" s="2"/>
      <c r="KJ373" s="2"/>
      <c r="KK373" s="2"/>
      <c r="KL373" s="2"/>
      <c r="KM373" s="2"/>
      <c r="KN373" s="2"/>
      <c r="KO373" s="2"/>
      <c r="KP373" s="2"/>
      <c r="KQ373" s="2"/>
      <c r="KR373" s="2"/>
      <c r="KS373" s="2"/>
      <c r="KT373" s="2"/>
      <c r="KU373" s="2"/>
      <c r="KV373" s="2"/>
      <c r="KW373" s="2"/>
      <c r="KX373" s="2"/>
      <c r="KY373" s="2"/>
      <c r="KZ373" s="2"/>
      <c r="LA373" s="2"/>
      <c r="LB373" s="2"/>
      <c r="LC373" s="2"/>
      <c r="LD373" s="2"/>
      <c r="LE373" s="2"/>
      <c r="LF373" s="2"/>
      <c r="LG373" s="2"/>
      <c r="LH373" s="2"/>
      <c r="LI373" s="2"/>
    </row>
    <row r="374" spans="1:32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54"/>
      <c r="DX374" s="54"/>
      <c r="DY374" s="54"/>
      <c r="DZ374" s="54"/>
      <c r="EA374" s="54"/>
      <c r="EB374" s="54"/>
      <c r="EC374" s="54"/>
      <c r="ED374" s="54"/>
      <c r="EE374" s="54"/>
      <c r="EF374" s="2"/>
      <c r="EG374" s="2"/>
      <c r="EH374" s="2"/>
      <c r="EI374" s="2"/>
      <c r="EJ374" s="2"/>
      <c r="EK374" s="2"/>
      <c r="EL374" s="2"/>
      <c r="EM374" s="54"/>
      <c r="EN374" s="54"/>
      <c r="EO374" s="54"/>
      <c r="EP374" s="54"/>
      <c r="EQ374" s="54"/>
      <c r="ER374" s="54"/>
      <c r="ES374" s="54"/>
      <c r="ET374" s="54"/>
      <c r="EU374" s="2"/>
      <c r="EV374" s="2"/>
      <c r="EW374" s="54"/>
      <c r="EX374" s="54"/>
      <c r="EY374" s="54"/>
      <c r="EZ374" s="54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</row>
    <row r="375" spans="1:32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54"/>
      <c r="DX375" s="54"/>
      <c r="DY375" s="54"/>
      <c r="DZ375" s="54"/>
      <c r="EA375" s="54"/>
      <c r="EB375" s="54"/>
      <c r="EC375" s="54"/>
      <c r="ED375" s="54"/>
      <c r="EE375" s="54"/>
      <c r="EF375" s="2"/>
      <c r="EG375" s="2"/>
      <c r="EH375" s="2"/>
      <c r="EI375" s="2"/>
      <c r="EJ375" s="2"/>
      <c r="EK375" s="2"/>
      <c r="EL375" s="2"/>
      <c r="EM375" s="54"/>
      <c r="EN375" s="54"/>
      <c r="EO375" s="54"/>
      <c r="EP375" s="54"/>
      <c r="EQ375" s="54"/>
      <c r="ER375" s="54"/>
      <c r="ES375" s="54"/>
      <c r="ET375" s="54"/>
      <c r="EU375" s="2"/>
      <c r="EV375" s="2"/>
      <c r="EW375" s="54"/>
      <c r="EX375" s="54"/>
      <c r="EY375" s="54"/>
      <c r="EZ375" s="54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</row>
    <row r="376" spans="1:32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54"/>
      <c r="DX376" s="54"/>
      <c r="DY376" s="54"/>
      <c r="DZ376" s="54"/>
      <c r="EA376" s="54"/>
      <c r="EB376" s="54"/>
      <c r="EC376" s="54"/>
      <c r="ED376" s="54"/>
      <c r="EE376" s="54"/>
      <c r="EF376" s="2"/>
      <c r="EG376" s="2"/>
      <c r="EH376" s="2"/>
      <c r="EI376" s="2"/>
      <c r="EJ376" s="2"/>
      <c r="EK376" s="2"/>
      <c r="EL376" s="2"/>
      <c r="EM376" s="54"/>
      <c r="EN376" s="54"/>
      <c r="EO376" s="54"/>
      <c r="EP376" s="54"/>
      <c r="EQ376" s="54"/>
      <c r="ER376" s="54"/>
      <c r="ES376" s="54"/>
      <c r="ET376" s="54"/>
      <c r="EU376" s="2"/>
      <c r="EV376" s="2"/>
      <c r="EW376" s="54"/>
      <c r="EX376" s="54"/>
      <c r="EY376" s="54"/>
      <c r="EZ376" s="54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</row>
    <row r="377" spans="1:32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54"/>
      <c r="DX377" s="54"/>
      <c r="DY377" s="54"/>
      <c r="DZ377" s="54"/>
      <c r="EA377" s="54"/>
      <c r="EB377" s="54"/>
      <c r="EC377" s="54"/>
      <c r="ED377" s="54"/>
      <c r="EE377" s="54"/>
      <c r="EF377" s="2"/>
      <c r="EG377" s="2"/>
      <c r="EH377" s="2"/>
      <c r="EI377" s="2"/>
      <c r="EJ377" s="2"/>
      <c r="EK377" s="2"/>
      <c r="EL377" s="2"/>
      <c r="EM377" s="54"/>
      <c r="EN377" s="54"/>
      <c r="EO377" s="54"/>
      <c r="EP377" s="54"/>
      <c r="EQ377" s="54"/>
      <c r="ER377" s="54"/>
      <c r="ES377" s="54"/>
      <c r="ET377" s="54"/>
      <c r="EU377" s="2"/>
      <c r="EV377" s="2"/>
      <c r="EW377" s="54"/>
      <c r="EX377" s="54"/>
      <c r="EY377" s="54"/>
      <c r="EZ377" s="54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</row>
    <row r="378" spans="1:32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54"/>
      <c r="DX378" s="54"/>
      <c r="DY378" s="54"/>
      <c r="DZ378" s="54"/>
      <c r="EA378" s="54"/>
      <c r="EB378" s="54"/>
      <c r="EC378" s="54"/>
      <c r="ED378" s="54"/>
      <c r="EE378" s="54"/>
      <c r="EF378" s="2"/>
      <c r="EG378" s="2"/>
      <c r="EH378" s="2"/>
      <c r="EI378" s="2"/>
      <c r="EJ378" s="2"/>
      <c r="EK378" s="2"/>
      <c r="EL378" s="2"/>
      <c r="EM378" s="54"/>
      <c r="EN378" s="54"/>
      <c r="EO378" s="54"/>
      <c r="EP378" s="54"/>
      <c r="EQ378" s="54"/>
      <c r="ER378" s="54"/>
      <c r="ES378" s="54"/>
      <c r="ET378" s="54"/>
      <c r="EU378" s="2"/>
      <c r="EV378" s="2"/>
      <c r="EW378" s="54"/>
      <c r="EX378" s="54"/>
      <c r="EY378" s="54"/>
      <c r="EZ378" s="54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</row>
    <row r="379" spans="1:32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54"/>
      <c r="DX379" s="54"/>
      <c r="DY379" s="54"/>
      <c r="DZ379" s="54"/>
      <c r="EA379" s="54"/>
      <c r="EB379" s="54"/>
      <c r="EC379" s="54"/>
      <c r="ED379" s="54"/>
      <c r="EE379" s="54"/>
      <c r="EF379" s="2"/>
      <c r="EG379" s="2"/>
      <c r="EH379" s="2"/>
      <c r="EI379" s="2"/>
      <c r="EJ379" s="2"/>
      <c r="EK379" s="2"/>
      <c r="EL379" s="2"/>
      <c r="EM379" s="54"/>
      <c r="EN379" s="54"/>
      <c r="EO379" s="54"/>
      <c r="EP379" s="54"/>
      <c r="EQ379" s="54"/>
      <c r="ER379" s="54"/>
      <c r="ES379" s="54"/>
      <c r="ET379" s="54"/>
      <c r="EU379" s="2"/>
      <c r="EV379" s="2"/>
      <c r="EW379" s="54"/>
      <c r="EX379" s="54"/>
      <c r="EY379" s="54"/>
      <c r="EZ379" s="54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</row>
    <row r="380" spans="1:32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54"/>
      <c r="DX380" s="54"/>
      <c r="DY380" s="54"/>
      <c r="DZ380" s="54"/>
      <c r="EA380" s="54"/>
      <c r="EB380" s="54"/>
      <c r="EC380" s="54"/>
      <c r="ED380" s="54"/>
      <c r="EE380" s="54"/>
      <c r="EF380" s="2"/>
      <c r="EG380" s="2"/>
      <c r="EH380" s="2"/>
      <c r="EI380" s="2"/>
      <c r="EJ380" s="2"/>
      <c r="EK380" s="2"/>
      <c r="EL380" s="2"/>
      <c r="EM380" s="54"/>
      <c r="EN380" s="54"/>
      <c r="EO380" s="54"/>
      <c r="EP380" s="54"/>
      <c r="EQ380" s="54"/>
      <c r="ER380" s="54"/>
      <c r="ES380" s="54"/>
      <c r="ET380" s="54"/>
      <c r="EU380" s="2"/>
      <c r="EV380" s="2"/>
      <c r="EW380" s="54"/>
      <c r="EX380" s="54"/>
      <c r="EY380" s="54"/>
      <c r="EZ380" s="54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</row>
    <row r="381" spans="1:32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54"/>
      <c r="DX381" s="54"/>
      <c r="DY381" s="54"/>
      <c r="DZ381" s="54"/>
      <c r="EA381" s="54"/>
      <c r="EB381" s="54"/>
      <c r="EC381" s="54"/>
      <c r="ED381" s="54"/>
      <c r="EE381" s="54"/>
      <c r="EF381" s="2"/>
      <c r="EG381" s="2"/>
      <c r="EH381" s="2"/>
      <c r="EI381" s="2"/>
      <c r="EJ381" s="2"/>
      <c r="EK381" s="2"/>
      <c r="EL381" s="2"/>
      <c r="EM381" s="54"/>
      <c r="EN381" s="54"/>
      <c r="EO381" s="54"/>
      <c r="EP381" s="54"/>
      <c r="EQ381" s="54"/>
      <c r="ER381" s="54"/>
      <c r="ES381" s="54"/>
      <c r="ET381" s="54"/>
      <c r="EU381" s="2"/>
      <c r="EV381" s="2"/>
      <c r="EW381" s="54"/>
      <c r="EX381" s="54"/>
      <c r="EY381" s="54"/>
      <c r="EZ381" s="54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</row>
    <row r="382" spans="1:32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54"/>
      <c r="DX382" s="54"/>
      <c r="DY382" s="54"/>
      <c r="DZ382" s="54"/>
      <c r="EA382" s="54"/>
      <c r="EB382" s="54"/>
      <c r="EC382" s="54"/>
      <c r="ED382" s="54"/>
      <c r="EE382" s="54"/>
      <c r="EF382" s="2"/>
      <c r="EG382" s="2"/>
      <c r="EH382" s="2"/>
      <c r="EI382" s="2"/>
      <c r="EJ382" s="2"/>
      <c r="EK382" s="2"/>
      <c r="EL382" s="2"/>
      <c r="EM382" s="54"/>
      <c r="EN382" s="54"/>
      <c r="EO382" s="54"/>
      <c r="EP382" s="54"/>
      <c r="EQ382" s="54"/>
      <c r="ER382" s="54"/>
      <c r="ES382" s="54"/>
      <c r="ET382" s="54"/>
      <c r="EU382" s="2"/>
      <c r="EV382" s="2"/>
      <c r="EW382" s="54"/>
      <c r="EX382" s="54"/>
      <c r="EY382" s="54"/>
      <c r="EZ382" s="54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</row>
    <row r="383" spans="1:32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54"/>
      <c r="DX383" s="54"/>
      <c r="DY383" s="54"/>
      <c r="DZ383" s="54"/>
      <c r="EA383" s="54"/>
      <c r="EB383" s="54"/>
      <c r="EC383" s="54"/>
      <c r="ED383" s="54"/>
      <c r="EE383" s="54"/>
      <c r="EF383" s="2"/>
      <c r="EG383" s="2"/>
      <c r="EH383" s="2"/>
      <c r="EI383" s="2"/>
      <c r="EJ383" s="2"/>
      <c r="EK383" s="2"/>
      <c r="EL383" s="2"/>
      <c r="EM383" s="54"/>
      <c r="EN383" s="54"/>
      <c r="EO383" s="54"/>
      <c r="EP383" s="54"/>
      <c r="EQ383" s="54"/>
      <c r="ER383" s="54"/>
      <c r="ES383" s="54"/>
      <c r="ET383" s="54"/>
      <c r="EU383" s="2"/>
      <c r="EV383" s="2"/>
      <c r="EW383" s="54"/>
      <c r="EX383" s="54"/>
      <c r="EY383" s="54"/>
      <c r="EZ383" s="54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</row>
    <row r="384" spans="1:32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54"/>
      <c r="DX384" s="54"/>
      <c r="DY384" s="54"/>
      <c r="DZ384" s="54"/>
      <c r="EA384" s="54"/>
      <c r="EB384" s="54"/>
      <c r="EC384" s="54"/>
      <c r="ED384" s="54"/>
      <c r="EE384" s="54"/>
      <c r="EF384" s="2"/>
      <c r="EG384" s="2"/>
      <c r="EH384" s="2"/>
      <c r="EI384" s="2"/>
      <c r="EJ384" s="2"/>
      <c r="EK384" s="2"/>
      <c r="EL384" s="2"/>
      <c r="EM384" s="54"/>
      <c r="EN384" s="54"/>
      <c r="EO384" s="54"/>
      <c r="EP384" s="54"/>
      <c r="EQ384" s="54"/>
      <c r="ER384" s="54"/>
      <c r="ES384" s="54"/>
      <c r="ET384" s="54"/>
      <c r="EU384" s="2"/>
      <c r="EV384" s="2"/>
      <c r="EW384" s="54"/>
      <c r="EX384" s="54"/>
      <c r="EY384" s="54"/>
      <c r="EZ384" s="54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</row>
    <row r="385" spans="1:32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54"/>
      <c r="DX385" s="54"/>
      <c r="DY385" s="54"/>
      <c r="DZ385" s="54"/>
      <c r="EA385" s="54"/>
      <c r="EB385" s="54"/>
      <c r="EC385" s="54"/>
      <c r="ED385" s="54"/>
      <c r="EE385" s="54"/>
      <c r="EF385" s="2"/>
      <c r="EG385" s="2"/>
      <c r="EH385" s="2"/>
      <c r="EI385" s="2"/>
      <c r="EJ385" s="2"/>
      <c r="EK385" s="2"/>
      <c r="EL385" s="2"/>
      <c r="EM385" s="54"/>
      <c r="EN385" s="54"/>
      <c r="EO385" s="54"/>
      <c r="EP385" s="54"/>
      <c r="EQ385" s="54"/>
      <c r="ER385" s="54"/>
      <c r="ES385" s="54"/>
      <c r="ET385" s="54"/>
      <c r="EU385" s="2"/>
      <c r="EV385" s="2"/>
      <c r="EW385" s="54"/>
      <c r="EX385" s="54"/>
      <c r="EY385" s="54"/>
      <c r="EZ385" s="54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</row>
    <row r="386" spans="1:32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54"/>
      <c r="DX386" s="54"/>
      <c r="DY386" s="54"/>
      <c r="DZ386" s="54"/>
      <c r="EA386" s="54"/>
      <c r="EB386" s="54"/>
      <c r="EC386" s="54"/>
      <c r="ED386" s="54"/>
      <c r="EE386" s="54"/>
      <c r="EF386" s="2"/>
      <c r="EG386" s="2"/>
      <c r="EH386" s="2"/>
      <c r="EI386" s="2"/>
      <c r="EJ386" s="2"/>
      <c r="EK386" s="2"/>
      <c r="EL386" s="2"/>
      <c r="EM386" s="54"/>
      <c r="EN386" s="54"/>
      <c r="EO386" s="54"/>
      <c r="EP386" s="54"/>
      <c r="EQ386" s="54"/>
      <c r="ER386" s="54"/>
      <c r="ES386" s="54"/>
      <c r="ET386" s="54"/>
      <c r="EU386" s="2"/>
      <c r="EV386" s="2"/>
      <c r="EW386" s="54"/>
      <c r="EX386" s="54"/>
      <c r="EY386" s="54"/>
      <c r="EZ386" s="54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</row>
    <row r="387" spans="1:32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54"/>
      <c r="DX387" s="54"/>
      <c r="DY387" s="54"/>
      <c r="DZ387" s="54"/>
      <c r="EA387" s="54"/>
      <c r="EB387" s="54"/>
      <c r="EC387" s="54"/>
      <c r="ED387" s="54"/>
      <c r="EE387" s="54"/>
      <c r="EF387" s="2"/>
      <c r="EG387" s="2"/>
      <c r="EH387" s="2"/>
      <c r="EI387" s="2"/>
      <c r="EJ387" s="2"/>
      <c r="EK387" s="2"/>
      <c r="EL387" s="2"/>
      <c r="EM387" s="54"/>
      <c r="EN387" s="54"/>
      <c r="EO387" s="54"/>
      <c r="EP387" s="54"/>
      <c r="EQ387" s="54"/>
      <c r="ER387" s="54"/>
      <c r="ES387" s="54"/>
      <c r="ET387" s="54"/>
      <c r="EU387" s="2"/>
      <c r="EV387" s="2"/>
      <c r="EW387" s="54"/>
      <c r="EX387" s="54"/>
      <c r="EY387" s="54"/>
      <c r="EZ387" s="54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</row>
    <row r="388" spans="1:32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54"/>
      <c r="DX388" s="54"/>
      <c r="DY388" s="54"/>
      <c r="DZ388" s="54"/>
      <c r="EA388" s="54"/>
      <c r="EB388" s="54"/>
      <c r="EC388" s="54"/>
      <c r="ED388" s="54"/>
      <c r="EE388" s="54"/>
      <c r="EF388" s="2"/>
      <c r="EG388" s="2"/>
      <c r="EH388" s="2"/>
      <c r="EI388" s="2"/>
      <c r="EJ388" s="2"/>
      <c r="EK388" s="2"/>
      <c r="EL388" s="2"/>
      <c r="EM388" s="54"/>
      <c r="EN388" s="54"/>
      <c r="EO388" s="54"/>
      <c r="EP388" s="54"/>
      <c r="EQ388" s="54"/>
      <c r="ER388" s="54"/>
      <c r="ES388" s="54"/>
      <c r="ET388" s="54"/>
      <c r="EU388" s="2"/>
      <c r="EV388" s="2"/>
      <c r="EW388" s="54"/>
      <c r="EX388" s="54"/>
      <c r="EY388" s="54"/>
      <c r="EZ388" s="54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</row>
    <row r="389" spans="1:32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54"/>
      <c r="DX389" s="54"/>
      <c r="DY389" s="54"/>
      <c r="DZ389" s="54"/>
      <c r="EA389" s="54"/>
      <c r="EB389" s="54"/>
      <c r="EC389" s="54"/>
      <c r="ED389" s="54"/>
      <c r="EE389" s="54"/>
      <c r="EF389" s="2"/>
      <c r="EG389" s="2"/>
      <c r="EH389" s="2"/>
      <c r="EI389" s="2"/>
      <c r="EJ389" s="2"/>
      <c r="EK389" s="2"/>
      <c r="EL389" s="2"/>
      <c r="EM389" s="54"/>
      <c r="EN389" s="54"/>
      <c r="EO389" s="54"/>
      <c r="EP389" s="54"/>
      <c r="EQ389" s="54"/>
      <c r="ER389" s="54"/>
      <c r="ES389" s="54"/>
      <c r="ET389" s="54"/>
      <c r="EU389" s="2"/>
      <c r="EV389" s="2"/>
      <c r="EW389" s="54"/>
      <c r="EX389" s="54"/>
      <c r="EY389" s="54"/>
      <c r="EZ389" s="54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</row>
    <row r="390" spans="1:32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54"/>
      <c r="DX390" s="54"/>
      <c r="DY390" s="54"/>
      <c r="DZ390" s="54"/>
      <c r="EA390" s="54"/>
      <c r="EB390" s="54"/>
      <c r="EC390" s="54"/>
      <c r="ED390" s="54"/>
      <c r="EE390" s="54"/>
      <c r="EF390" s="2"/>
      <c r="EG390" s="2"/>
      <c r="EH390" s="2"/>
      <c r="EI390" s="2"/>
      <c r="EJ390" s="2"/>
      <c r="EK390" s="2"/>
      <c r="EL390" s="2"/>
      <c r="EM390" s="54"/>
      <c r="EN390" s="54"/>
      <c r="EO390" s="54"/>
      <c r="EP390" s="54"/>
      <c r="EQ390" s="54"/>
      <c r="ER390" s="54"/>
      <c r="ES390" s="54"/>
      <c r="ET390" s="54"/>
      <c r="EU390" s="2"/>
      <c r="EV390" s="2"/>
      <c r="EW390" s="54"/>
      <c r="EX390" s="54"/>
      <c r="EY390" s="54"/>
      <c r="EZ390" s="54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</row>
    <row r="391" spans="1:32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54"/>
      <c r="DX391" s="54"/>
      <c r="DY391" s="54"/>
      <c r="DZ391" s="54"/>
      <c r="EA391" s="54"/>
      <c r="EB391" s="54"/>
      <c r="EC391" s="54"/>
      <c r="ED391" s="54"/>
      <c r="EE391" s="54"/>
      <c r="EF391" s="2"/>
      <c r="EG391" s="2"/>
      <c r="EH391" s="2"/>
      <c r="EI391" s="2"/>
      <c r="EJ391" s="2"/>
      <c r="EK391" s="2"/>
      <c r="EL391" s="2"/>
      <c r="EM391" s="54"/>
      <c r="EN391" s="54"/>
      <c r="EO391" s="54"/>
      <c r="EP391" s="54"/>
      <c r="EQ391" s="54"/>
      <c r="ER391" s="54"/>
      <c r="ES391" s="54"/>
      <c r="ET391" s="54"/>
      <c r="EU391" s="2"/>
      <c r="EV391" s="2"/>
      <c r="EW391" s="54"/>
      <c r="EX391" s="54"/>
      <c r="EY391" s="54"/>
      <c r="EZ391" s="54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  <c r="JV391" s="2"/>
      <c r="JW391" s="2"/>
      <c r="JX391" s="2"/>
      <c r="JY391" s="2"/>
      <c r="JZ391" s="2"/>
      <c r="KA391" s="2"/>
      <c r="KB391" s="2"/>
      <c r="KC391" s="2"/>
      <c r="KD391" s="2"/>
      <c r="KE391" s="2"/>
      <c r="KF391" s="2"/>
      <c r="KG391" s="2"/>
      <c r="KH391" s="2"/>
      <c r="KI391" s="2"/>
      <c r="KJ391" s="2"/>
      <c r="KK391" s="2"/>
      <c r="KL391" s="2"/>
      <c r="KM391" s="2"/>
      <c r="KN391" s="2"/>
      <c r="KO391" s="2"/>
      <c r="KP391" s="2"/>
      <c r="KQ391" s="2"/>
      <c r="KR391" s="2"/>
      <c r="KS391" s="2"/>
      <c r="KT391" s="2"/>
      <c r="KU391" s="2"/>
      <c r="KV391" s="2"/>
      <c r="KW391" s="2"/>
      <c r="KX391" s="2"/>
      <c r="KY391" s="2"/>
      <c r="KZ391" s="2"/>
      <c r="LA391" s="2"/>
      <c r="LB391" s="2"/>
      <c r="LC391" s="2"/>
      <c r="LD391" s="2"/>
      <c r="LE391" s="2"/>
      <c r="LF391" s="2"/>
      <c r="LG391" s="2"/>
      <c r="LH391" s="2"/>
      <c r="LI391" s="2"/>
    </row>
    <row r="392" spans="1:32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54"/>
      <c r="DX392" s="54"/>
      <c r="DY392" s="54"/>
      <c r="DZ392" s="54"/>
      <c r="EA392" s="54"/>
      <c r="EB392" s="54"/>
      <c r="EC392" s="54"/>
      <c r="ED392" s="54"/>
      <c r="EE392" s="54"/>
      <c r="EF392" s="2"/>
      <c r="EG392" s="2"/>
      <c r="EH392" s="2"/>
      <c r="EI392" s="2"/>
      <c r="EJ392" s="2"/>
      <c r="EK392" s="2"/>
      <c r="EL392" s="2"/>
      <c r="EM392" s="54"/>
      <c r="EN392" s="54"/>
      <c r="EO392" s="54"/>
      <c r="EP392" s="54"/>
      <c r="EQ392" s="54"/>
      <c r="ER392" s="54"/>
      <c r="ES392" s="54"/>
      <c r="ET392" s="54"/>
      <c r="EU392" s="2"/>
      <c r="EV392" s="2"/>
      <c r="EW392" s="54"/>
      <c r="EX392" s="54"/>
      <c r="EY392" s="54"/>
      <c r="EZ392" s="54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  <c r="JV392" s="2"/>
      <c r="JW392" s="2"/>
      <c r="JX392" s="2"/>
      <c r="JY392" s="2"/>
      <c r="JZ392" s="2"/>
      <c r="KA392" s="2"/>
      <c r="KB392" s="2"/>
      <c r="KC392" s="2"/>
      <c r="KD392" s="2"/>
      <c r="KE392" s="2"/>
      <c r="KF392" s="2"/>
      <c r="KG392" s="2"/>
      <c r="KH392" s="2"/>
      <c r="KI392" s="2"/>
      <c r="KJ392" s="2"/>
      <c r="KK392" s="2"/>
      <c r="KL392" s="2"/>
      <c r="KM392" s="2"/>
      <c r="KN392" s="2"/>
      <c r="KO392" s="2"/>
      <c r="KP392" s="2"/>
      <c r="KQ392" s="2"/>
      <c r="KR392" s="2"/>
      <c r="KS392" s="2"/>
      <c r="KT392" s="2"/>
      <c r="KU392" s="2"/>
      <c r="KV392" s="2"/>
      <c r="KW392" s="2"/>
      <c r="KX392" s="2"/>
      <c r="KY392" s="2"/>
      <c r="KZ392" s="2"/>
      <c r="LA392" s="2"/>
      <c r="LB392" s="2"/>
      <c r="LC392" s="2"/>
      <c r="LD392" s="2"/>
      <c r="LE392" s="2"/>
      <c r="LF392" s="2"/>
      <c r="LG392" s="2"/>
      <c r="LH392" s="2"/>
      <c r="LI392" s="2"/>
    </row>
    <row r="393" spans="1:32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54"/>
      <c r="DX393" s="54"/>
      <c r="DY393" s="54"/>
      <c r="DZ393" s="54"/>
      <c r="EA393" s="54"/>
      <c r="EB393" s="54"/>
      <c r="EC393" s="54"/>
      <c r="ED393" s="54"/>
      <c r="EE393" s="54"/>
      <c r="EF393" s="2"/>
      <c r="EG393" s="2"/>
      <c r="EH393" s="2"/>
      <c r="EI393" s="2"/>
      <c r="EJ393" s="2"/>
      <c r="EK393" s="2"/>
      <c r="EL393" s="2"/>
      <c r="EM393" s="54"/>
      <c r="EN393" s="54"/>
      <c r="EO393" s="54"/>
      <c r="EP393" s="54"/>
      <c r="EQ393" s="54"/>
      <c r="ER393" s="54"/>
      <c r="ES393" s="54"/>
      <c r="ET393" s="54"/>
      <c r="EU393" s="2"/>
      <c r="EV393" s="2"/>
      <c r="EW393" s="54"/>
      <c r="EX393" s="54"/>
      <c r="EY393" s="54"/>
      <c r="EZ393" s="54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  <c r="JV393" s="2"/>
      <c r="JW393" s="2"/>
      <c r="JX393" s="2"/>
      <c r="JY393" s="2"/>
      <c r="JZ393" s="2"/>
      <c r="KA393" s="2"/>
      <c r="KB393" s="2"/>
      <c r="KC393" s="2"/>
      <c r="KD393" s="2"/>
      <c r="KE393" s="2"/>
      <c r="KF393" s="2"/>
      <c r="KG393" s="2"/>
      <c r="KH393" s="2"/>
      <c r="KI393" s="2"/>
      <c r="KJ393" s="2"/>
      <c r="KK393" s="2"/>
      <c r="KL393" s="2"/>
      <c r="KM393" s="2"/>
      <c r="KN393" s="2"/>
      <c r="KO393" s="2"/>
      <c r="KP393" s="2"/>
      <c r="KQ393" s="2"/>
      <c r="KR393" s="2"/>
      <c r="KS393" s="2"/>
      <c r="KT393" s="2"/>
      <c r="KU393" s="2"/>
      <c r="KV393" s="2"/>
      <c r="KW393" s="2"/>
      <c r="KX393" s="2"/>
      <c r="KY393" s="2"/>
      <c r="KZ393" s="2"/>
      <c r="LA393" s="2"/>
      <c r="LB393" s="2"/>
      <c r="LC393" s="2"/>
      <c r="LD393" s="2"/>
      <c r="LE393" s="2"/>
      <c r="LF393" s="2"/>
      <c r="LG393" s="2"/>
      <c r="LH393" s="2"/>
      <c r="LI393" s="2"/>
    </row>
    <row r="394" spans="1:32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54"/>
      <c r="DX394" s="54"/>
      <c r="DY394" s="54"/>
      <c r="DZ394" s="54"/>
      <c r="EA394" s="54"/>
      <c r="EB394" s="54"/>
      <c r="EC394" s="54"/>
      <c r="ED394" s="54"/>
      <c r="EE394" s="54"/>
      <c r="EF394" s="2"/>
      <c r="EG394" s="2"/>
      <c r="EH394" s="2"/>
      <c r="EI394" s="2"/>
      <c r="EJ394" s="2"/>
      <c r="EK394" s="2"/>
      <c r="EL394" s="2"/>
      <c r="EM394" s="54"/>
      <c r="EN394" s="54"/>
      <c r="EO394" s="54"/>
      <c r="EP394" s="54"/>
      <c r="EQ394" s="54"/>
      <c r="ER394" s="54"/>
      <c r="ES394" s="54"/>
      <c r="ET394" s="54"/>
      <c r="EU394" s="2"/>
      <c r="EV394" s="2"/>
      <c r="EW394" s="54"/>
      <c r="EX394" s="54"/>
      <c r="EY394" s="54"/>
      <c r="EZ394" s="54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  <c r="JV394" s="2"/>
      <c r="JW394" s="2"/>
      <c r="JX394" s="2"/>
      <c r="JY394" s="2"/>
      <c r="JZ394" s="2"/>
      <c r="KA394" s="2"/>
      <c r="KB394" s="2"/>
      <c r="KC394" s="2"/>
      <c r="KD394" s="2"/>
      <c r="KE394" s="2"/>
      <c r="KF394" s="2"/>
      <c r="KG394" s="2"/>
      <c r="KH394" s="2"/>
      <c r="KI394" s="2"/>
      <c r="KJ394" s="2"/>
      <c r="KK394" s="2"/>
      <c r="KL394" s="2"/>
      <c r="KM394" s="2"/>
      <c r="KN394" s="2"/>
      <c r="KO394" s="2"/>
      <c r="KP394" s="2"/>
      <c r="KQ394" s="2"/>
      <c r="KR394" s="2"/>
      <c r="KS394" s="2"/>
      <c r="KT394" s="2"/>
      <c r="KU394" s="2"/>
      <c r="KV394" s="2"/>
      <c r="KW394" s="2"/>
      <c r="KX394" s="2"/>
      <c r="KY394" s="2"/>
      <c r="KZ394" s="2"/>
      <c r="LA394" s="2"/>
      <c r="LB394" s="2"/>
      <c r="LC394" s="2"/>
      <c r="LD394" s="2"/>
      <c r="LE394" s="2"/>
      <c r="LF394" s="2"/>
      <c r="LG394" s="2"/>
      <c r="LH394" s="2"/>
      <c r="LI394" s="2"/>
    </row>
    <row r="395" spans="1:32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54"/>
      <c r="DX395" s="54"/>
      <c r="DY395" s="54"/>
      <c r="DZ395" s="54"/>
      <c r="EA395" s="54"/>
      <c r="EB395" s="54"/>
      <c r="EC395" s="54"/>
      <c r="ED395" s="54"/>
      <c r="EE395" s="54"/>
      <c r="EF395" s="2"/>
      <c r="EG395" s="2"/>
      <c r="EH395" s="2"/>
      <c r="EI395" s="2"/>
      <c r="EJ395" s="2"/>
      <c r="EK395" s="2"/>
      <c r="EL395" s="2"/>
      <c r="EM395" s="54"/>
      <c r="EN395" s="54"/>
      <c r="EO395" s="54"/>
      <c r="EP395" s="54"/>
      <c r="EQ395" s="54"/>
      <c r="ER395" s="54"/>
      <c r="ES395" s="54"/>
      <c r="ET395" s="54"/>
      <c r="EU395" s="2"/>
      <c r="EV395" s="2"/>
      <c r="EW395" s="54"/>
      <c r="EX395" s="54"/>
      <c r="EY395" s="54"/>
      <c r="EZ395" s="54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  <c r="JV395" s="2"/>
      <c r="JW395" s="2"/>
      <c r="JX395" s="2"/>
      <c r="JY395" s="2"/>
      <c r="JZ395" s="2"/>
      <c r="KA395" s="2"/>
      <c r="KB395" s="2"/>
      <c r="KC395" s="2"/>
      <c r="KD395" s="2"/>
      <c r="KE395" s="2"/>
      <c r="KF395" s="2"/>
      <c r="KG395" s="2"/>
      <c r="KH395" s="2"/>
      <c r="KI395" s="2"/>
      <c r="KJ395" s="2"/>
      <c r="KK395" s="2"/>
      <c r="KL395" s="2"/>
      <c r="KM395" s="2"/>
      <c r="KN395" s="2"/>
      <c r="KO395" s="2"/>
      <c r="KP395" s="2"/>
      <c r="KQ395" s="2"/>
      <c r="KR395" s="2"/>
      <c r="KS395" s="2"/>
      <c r="KT395" s="2"/>
      <c r="KU395" s="2"/>
      <c r="KV395" s="2"/>
      <c r="KW395" s="2"/>
      <c r="KX395" s="2"/>
      <c r="KY395" s="2"/>
      <c r="KZ395" s="2"/>
      <c r="LA395" s="2"/>
      <c r="LB395" s="2"/>
      <c r="LC395" s="2"/>
      <c r="LD395" s="2"/>
      <c r="LE395" s="2"/>
      <c r="LF395" s="2"/>
      <c r="LG395" s="2"/>
      <c r="LH395" s="2"/>
      <c r="LI395" s="2"/>
    </row>
    <row r="396" spans="1:32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54"/>
      <c r="DX396" s="54"/>
      <c r="DY396" s="54"/>
      <c r="DZ396" s="54"/>
      <c r="EA396" s="54"/>
      <c r="EB396" s="54"/>
      <c r="EC396" s="54"/>
      <c r="ED396" s="54"/>
      <c r="EE396" s="54"/>
      <c r="EF396" s="2"/>
      <c r="EG396" s="2"/>
      <c r="EH396" s="2"/>
      <c r="EI396" s="2"/>
      <c r="EJ396" s="2"/>
      <c r="EK396" s="2"/>
      <c r="EL396" s="2"/>
      <c r="EM396" s="54"/>
      <c r="EN396" s="54"/>
      <c r="EO396" s="54"/>
      <c r="EP396" s="54"/>
      <c r="EQ396" s="54"/>
      <c r="ER396" s="54"/>
      <c r="ES396" s="54"/>
      <c r="ET396" s="54"/>
      <c r="EU396" s="2"/>
      <c r="EV396" s="2"/>
      <c r="EW396" s="54"/>
      <c r="EX396" s="54"/>
      <c r="EY396" s="54"/>
      <c r="EZ396" s="54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</row>
    <row r="397" spans="1:32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54"/>
      <c r="DX397" s="54"/>
      <c r="DY397" s="54"/>
      <c r="DZ397" s="54"/>
      <c r="EA397" s="54"/>
      <c r="EB397" s="54"/>
      <c r="EC397" s="54"/>
      <c r="ED397" s="54"/>
      <c r="EE397" s="54"/>
      <c r="EF397" s="2"/>
      <c r="EG397" s="2"/>
      <c r="EH397" s="2"/>
      <c r="EI397" s="2"/>
      <c r="EJ397" s="2"/>
      <c r="EK397" s="2"/>
      <c r="EL397" s="2"/>
      <c r="EM397" s="54"/>
      <c r="EN397" s="54"/>
      <c r="EO397" s="54"/>
      <c r="EP397" s="54"/>
      <c r="EQ397" s="54"/>
      <c r="ER397" s="54"/>
      <c r="ES397" s="54"/>
      <c r="ET397" s="54"/>
      <c r="EU397" s="2"/>
      <c r="EV397" s="2"/>
      <c r="EW397" s="54"/>
      <c r="EX397" s="54"/>
      <c r="EY397" s="54"/>
      <c r="EZ397" s="54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</row>
    <row r="398" spans="1:32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54"/>
      <c r="DX398" s="54"/>
      <c r="DY398" s="54"/>
      <c r="DZ398" s="54"/>
      <c r="EA398" s="54"/>
      <c r="EB398" s="54"/>
      <c r="EC398" s="54"/>
      <c r="ED398" s="54"/>
      <c r="EE398" s="54"/>
      <c r="EF398" s="2"/>
      <c r="EG398" s="2"/>
      <c r="EH398" s="2"/>
      <c r="EI398" s="2"/>
      <c r="EJ398" s="2"/>
      <c r="EK398" s="2"/>
      <c r="EL398" s="2"/>
      <c r="EM398" s="54"/>
      <c r="EN398" s="54"/>
      <c r="EO398" s="54"/>
      <c r="EP398" s="54"/>
      <c r="EQ398" s="54"/>
      <c r="ER398" s="54"/>
      <c r="ES398" s="54"/>
      <c r="ET398" s="54"/>
      <c r="EU398" s="2"/>
      <c r="EV398" s="2"/>
      <c r="EW398" s="54"/>
      <c r="EX398" s="54"/>
      <c r="EY398" s="54"/>
      <c r="EZ398" s="54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</row>
    <row r="399" spans="1:32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54"/>
      <c r="DX399" s="54"/>
      <c r="DY399" s="54"/>
      <c r="DZ399" s="54"/>
      <c r="EA399" s="54"/>
      <c r="EB399" s="54"/>
      <c r="EC399" s="54"/>
      <c r="ED399" s="54"/>
      <c r="EE399" s="54"/>
      <c r="EF399" s="2"/>
      <c r="EG399" s="2"/>
      <c r="EH399" s="2"/>
      <c r="EI399" s="2"/>
      <c r="EJ399" s="2"/>
      <c r="EK399" s="2"/>
      <c r="EL399" s="2"/>
      <c r="EM399" s="54"/>
      <c r="EN399" s="54"/>
      <c r="EO399" s="54"/>
      <c r="EP399" s="54"/>
      <c r="EQ399" s="54"/>
      <c r="ER399" s="54"/>
      <c r="ES399" s="54"/>
      <c r="ET399" s="54"/>
      <c r="EU399" s="2"/>
      <c r="EV399" s="2"/>
      <c r="EW399" s="54"/>
      <c r="EX399" s="54"/>
      <c r="EY399" s="54"/>
      <c r="EZ399" s="54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</row>
    <row r="400" spans="1:32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54"/>
      <c r="DX400" s="54"/>
      <c r="DY400" s="54"/>
      <c r="DZ400" s="54"/>
      <c r="EA400" s="54"/>
      <c r="EB400" s="54"/>
      <c r="EC400" s="54"/>
      <c r="ED400" s="54"/>
      <c r="EE400" s="54"/>
      <c r="EF400" s="2"/>
      <c r="EG400" s="2"/>
      <c r="EH400" s="2"/>
      <c r="EI400" s="2"/>
      <c r="EJ400" s="2"/>
      <c r="EK400" s="2"/>
      <c r="EL400" s="2"/>
      <c r="EM400" s="54"/>
      <c r="EN400" s="54"/>
      <c r="EO400" s="54"/>
      <c r="EP400" s="54"/>
      <c r="EQ400" s="54"/>
      <c r="ER400" s="54"/>
      <c r="ES400" s="54"/>
      <c r="ET400" s="54"/>
      <c r="EU400" s="2"/>
      <c r="EV400" s="2"/>
      <c r="EW400" s="54"/>
      <c r="EX400" s="54"/>
      <c r="EY400" s="54"/>
      <c r="EZ400" s="54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  <c r="JV400" s="2"/>
      <c r="JW400" s="2"/>
      <c r="JX400" s="2"/>
      <c r="JY400" s="2"/>
      <c r="JZ400" s="2"/>
      <c r="KA400" s="2"/>
      <c r="KB400" s="2"/>
      <c r="KC400" s="2"/>
      <c r="KD400" s="2"/>
      <c r="KE400" s="2"/>
      <c r="KF400" s="2"/>
      <c r="KG400" s="2"/>
      <c r="KH400" s="2"/>
      <c r="KI400" s="2"/>
      <c r="KJ400" s="2"/>
      <c r="KK400" s="2"/>
      <c r="KL400" s="2"/>
      <c r="KM400" s="2"/>
      <c r="KN400" s="2"/>
      <c r="KO400" s="2"/>
      <c r="KP400" s="2"/>
      <c r="KQ400" s="2"/>
      <c r="KR400" s="2"/>
      <c r="KS400" s="2"/>
      <c r="KT400" s="2"/>
      <c r="KU400" s="2"/>
      <c r="KV400" s="2"/>
      <c r="KW400" s="2"/>
      <c r="KX400" s="2"/>
      <c r="KY400" s="2"/>
      <c r="KZ400" s="2"/>
      <c r="LA400" s="2"/>
      <c r="LB400" s="2"/>
      <c r="LC400" s="2"/>
      <c r="LD400" s="2"/>
      <c r="LE400" s="2"/>
      <c r="LF400" s="2"/>
      <c r="LG400" s="2"/>
      <c r="LH400" s="2"/>
      <c r="LI400" s="2"/>
    </row>
    <row r="401" spans="1:32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54"/>
      <c r="DX401" s="54"/>
      <c r="DY401" s="54"/>
      <c r="DZ401" s="54"/>
      <c r="EA401" s="54"/>
      <c r="EB401" s="54"/>
      <c r="EC401" s="54"/>
      <c r="ED401" s="54"/>
      <c r="EE401" s="54"/>
      <c r="EF401" s="2"/>
      <c r="EG401" s="2"/>
      <c r="EH401" s="2"/>
      <c r="EI401" s="2"/>
      <c r="EJ401" s="2"/>
      <c r="EK401" s="2"/>
      <c r="EL401" s="2"/>
      <c r="EM401" s="54"/>
      <c r="EN401" s="54"/>
      <c r="EO401" s="54"/>
      <c r="EP401" s="54"/>
      <c r="EQ401" s="54"/>
      <c r="ER401" s="54"/>
      <c r="ES401" s="54"/>
      <c r="ET401" s="54"/>
      <c r="EU401" s="2"/>
      <c r="EV401" s="2"/>
      <c r="EW401" s="54"/>
      <c r="EX401" s="54"/>
      <c r="EY401" s="54"/>
      <c r="EZ401" s="54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</row>
    <row r="402" spans="1:32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54"/>
      <c r="DX402" s="54"/>
      <c r="DY402" s="54"/>
      <c r="DZ402" s="54"/>
      <c r="EA402" s="54"/>
      <c r="EB402" s="54"/>
      <c r="EC402" s="54"/>
      <c r="ED402" s="54"/>
      <c r="EE402" s="54"/>
      <c r="EF402" s="2"/>
      <c r="EG402" s="2"/>
      <c r="EH402" s="2"/>
      <c r="EI402" s="2"/>
      <c r="EJ402" s="2"/>
      <c r="EK402" s="2"/>
      <c r="EL402" s="2"/>
      <c r="EM402" s="54"/>
      <c r="EN402" s="54"/>
      <c r="EO402" s="54"/>
      <c r="EP402" s="54"/>
      <c r="EQ402" s="54"/>
      <c r="ER402" s="54"/>
      <c r="ES402" s="54"/>
      <c r="ET402" s="54"/>
      <c r="EU402" s="2"/>
      <c r="EV402" s="2"/>
      <c r="EW402" s="54"/>
      <c r="EX402" s="54"/>
      <c r="EY402" s="54"/>
      <c r="EZ402" s="54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</row>
    <row r="403" spans="1:32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54"/>
      <c r="DX403" s="54"/>
      <c r="DY403" s="54"/>
      <c r="DZ403" s="54"/>
      <c r="EA403" s="54"/>
      <c r="EB403" s="54"/>
      <c r="EC403" s="54"/>
      <c r="ED403" s="54"/>
      <c r="EE403" s="54"/>
      <c r="EF403" s="2"/>
      <c r="EG403" s="2"/>
      <c r="EH403" s="2"/>
      <c r="EI403" s="2"/>
      <c r="EJ403" s="2"/>
      <c r="EK403" s="2"/>
      <c r="EL403" s="2"/>
      <c r="EM403" s="54"/>
      <c r="EN403" s="54"/>
      <c r="EO403" s="54"/>
      <c r="EP403" s="54"/>
      <c r="EQ403" s="54"/>
      <c r="ER403" s="54"/>
      <c r="ES403" s="54"/>
      <c r="ET403" s="54"/>
      <c r="EU403" s="2"/>
      <c r="EV403" s="2"/>
      <c r="EW403" s="54"/>
      <c r="EX403" s="54"/>
      <c r="EY403" s="54"/>
      <c r="EZ403" s="54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</row>
    <row r="404" spans="1:32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54"/>
      <c r="DX404" s="54"/>
      <c r="DY404" s="54"/>
      <c r="DZ404" s="54"/>
      <c r="EA404" s="54"/>
      <c r="EB404" s="54"/>
      <c r="EC404" s="54"/>
      <c r="ED404" s="54"/>
      <c r="EE404" s="54"/>
      <c r="EF404" s="2"/>
      <c r="EG404" s="2"/>
      <c r="EH404" s="2"/>
      <c r="EI404" s="2"/>
      <c r="EJ404" s="2"/>
      <c r="EK404" s="2"/>
      <c r="EL404" s="2"/>
      <c r="EM404" s="54"/>
      <c r="EN404" s="54"/>
      <c r="EO404" s="54"/>
      <c r="EP404" s="54"/>
      <c r="EQ404" s="54"/>
      <c r="ER404" s="54"/>
      <c r="ES404" s="54"/>
      <c r="ET404" s="54"/>
      <c r="EU404" s="2"/>
      <c r="EV404" s="2"/>
      <c r="EW404" s="54"/>
      <c r="EX404" s="54"/>
      <c r="EY404" s="54"/>
      <c r="EZ404" s="54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  <c r="JV404" s="2"/>
      <c r="JW404" s="2"/>
      <c r="JX404" s="2"/>
      <c r="JY404" s="2"/>
      <c r="JZ404" s="2"/>
      <c r="KA404" s="2"/>
      <c r="KB404" s="2"/>
      <c r="KC404" s="2"/>
      <c r="KD404" s="2"/>
      <c r="KE404" s="2"/>
      <c r="KF404" s="2"/>
      <c r="KG404" s="2"/>
      <c r="KH404" s="2"/>
      <c r="KI404" s="2"/>
      <c r="KJ404" s="2"/>
      <c r="KK404" s="2"/>
      <c r="KL404" s="2"/>
      <c r="KM404" s="2"/>
      <c r="KN404" s="2"/>
      <c r="KO404" s="2"/>
      <c r="KP404" s="2"/>
      <c r="KQ404" s="2"/>
      <c r="KR404" s="2"/>
      <c r="KS404" s="2"/>
      <c r="KT404" s="2"/>
      <c r="KU404" s="2"/>
      <c r="KV404" s="2"/>
      <c r="KW404" s="2"/>
      <c r="KX404" s="2"/>
      <c r="KY404" s="2"/>
      <c r="KZ404" s="2"/>
      <c r="LA404" s="2"/>
      <c r="LB404" s="2"/>
      <c r="LC404" s="2"/>
      <c r="LD404" s="2"/>
      <c r="LE404" s="2"/>
      <c r="LF404" s="2"/>
      <c r="LG404" s="2"/>
      <c r="LH404" s="2"/>
      <c r="LI404" s="2"/>
    </row>
    <row r="405" spans="1:32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54"/>
      <c r="DX405" s="54"/>
      <c r="DY405" s="54"/>
      <c r="DZ405" s="54"/>
      <c r="EA405" s="54"/>
      <c r="EB405" s="54"/>
      <c r="EC405" s="54"/>
      <c r="ED405" s="54"/>
      <c r="EE405" s="54"/>
      <c r="EF405" s="2"/>
      <c r="EG405" s="2"/>
      <c r="EH405" s="2"/>
      <c r="EI405" s="2"/>
      <c r="EJ405" s="2"/>
      <c r="EK405" s="2"/>
      <c r="EL405" s="2"/>
      <c r="EM405" s="54"/>
      <c r="EN405" s="54"/>
      <c r="EO405" s="54"/>
      <c r="EP405" s="54"/>
      <c r="EQ405" s="54"/>
      <c r="ER405" s="54"/>
      <c r="ES405" s="54"/>
      <c r="ET405" s="54"/>
      <c r="EU405" s="2"/>
      <c r="EV405" s="2"/>
      <c r="EW405" s="54"/>
      <c r="EX405" s="54"/>
      <c r="EY405" s="54"/>
      <c r="EZ405" s="54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</row>
    <row r="406" spans="1:32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54"/>
      <c r="DX406" s="54"/>
      <c r="DY406" s="54"/>
      <c r="DZ406" s="54"/>
      <c r="EA406" s="54"/>
      <c r="EB406" s="54"/>
      <c r="EC406" s="54"/>
      <c r="ED406" s="54"/>
      <c r="EE406" s="54"/>
      <c r="EF406" s="2"/>
      <c r="EG406" s="2"/>
      <c r="EH406" s="2"/>
      <c r="EI406" s="2"/>
      <c r="EJ406" s="2"/>
      <c r="EK406" s="2"/>
      <c r="EL406" s="2"/>
      <c r="EM406" s="54"/>
      <c r="EN406" s="54"/>
      <c r="EO406" s="54"/>
      <c r="EP406" s="54"/>
      <c r="EQ406" s="54"/>
      <c r="ER406" s="54"/>
      <c r="ES406" s="54"/>
      <c r="ET406" s="54"/>
      <c r="EU406" s="2"/>
      <c r="EV406" s="2"/>
      <c r="EW406" s="54"/>
      <c r="EX406" s="54"/>
      <c r="EY406" s="54"/>
      <c r="EZ406" s="54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</row>
    <row r="407" spans="1:32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54"/>
      <c r="DX407" s="54"/>
      <c r="DY407" s="54"/>
      <c r="DZ407" s="54"/>
      <c r="EA407" s="54"/>
      <c r="EB407" s="54"/>
      <c r="EC407" s="54"/>
      <c r="ED407" s="54"/>
      <c r="EE407" s="54"/>
      <c r="EF407" s="2"/>
      <c r="EG407" s="2"/>
      <c r="EH407" s="2"/>
      <c r="EI407" s="2"/>
      <c r="EJ407" s="2"/>
      <c r="EK407" s="2"/>
      <c r="EL407" s="2"/>
      <c r="EM407" s="54"/>
      <c r="EN407" s="54"/>
      <c r="EO407" s="54"/>
      <c r="EP407" s="54"/>
      <c r="EQ407" s="54"/>
      <c r="ER407" s="54"/>
      <c r="ES407" s="54"/>
      <c r="ET407" s="54"/>
      <c r="EU407" s="2"/>
      <c r="EV407" s="2"/>
      <c r="EW407" s="54"/>
      <c r="EX407" s="54"/>
      <c r="EY407" s="54"/>
      <c r="EZ407" s="54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</row>
    <row r="408" spans="1:32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54"/>
      <c r="DX408" s="54"/>
      <c r="DY408" s="54"/>
      <c r="DZ408" s="54"/>
      <c r="EA408" s="54"/>
      <c r="EB408" s="54"/>
      <c r="EC408" s="54"/>
      <c r="ED408" s="54"/>
      <c r="EE408" s="54"/>
      <c r="EF408" s="2"/>
      <c r="EG408" s="2"/>
      <c r="EH408" s="2"/>
      <c r="EI408" s="2"/>
      <c r="EJ408" s="2"/>
      <c r="EK408" s="2"/>
      <c r="EL408" s="2"/>
      <c r="EM408" s="54"/>
      <c r="EN408" s="54"/>
      <c r="EO408" s="54"/>
      <c r="EP408" s="54"/>
      <c r="EQ408" s="54"/>
      <c r="ER408" s="54"/>
      <c r="ES408" s="54"/>
      <c r="ET408" s="54"/>
      <c r="EU408" s="2"/>
      <c r="EV408" s="2"/>
      <c r="EW408" s="54"/>
      <c r="EX408" s="54"/>
      <c r="EY408" s="54"/>
      <c r="EZ408" s="54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</row>
    <row r="409" spans="1:32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54"/>
      <c r="DX409" s="54"/>
      <c r="DY409" s="54"/>
      <c r="DZ409" s="54"/>
      <c r="EA409" s="54"/>
      <c r="EB409" s="54"/>
      <c r="EC409" s="54"/>
      <c r="ED409" s="54"/>
      <c r="EE409" s="54"/>
      <c r="EF409" s="2"/>
      <c r="EG409" s="2"/>
      <c r="EH409" s="2"/>
      <c r="EI409" s="2"/>
      <c r="EJ409" s="2"/>
      <c r="EK409" s="2"/>
      <c r="EL409" s="2"/>
      <c r="EM409" s="54"/>
      <c r="EN409" s="54"/>
      <c r="EO409" s="54"/>
      <c r="EP409" s="54"/>
      <c r="EQ409" s="54"/>
      <c r="ER409" s="54"/>
      <c r="ES409" s="54"/>
      <c r="ET409" s="54"/>
      <c r="EU409" s="2"/>
      <c r="EV409" s="2"/>
      <c r="EW409" s="54"/>
      <c r="EX409" s="54"/>
      <c r="EY409" s="54"/>
      <c r="EZ409" s="54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</row>
    <row r="410" spans="1:32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54"/>
      <c r="DX410" s="54"/>
      <c r="DY410" s="54"/>
      <c r="DZ410" s="54"/>
      <c r="EA410" s="54"/>
      <c r="EB410" s="54"/>
      <c r="EC410" s="54"/>
      <c r="ED410" s="54"/>
      <c r="EE410" s="54"/>
      <c r="EF410" s="2"/>
      <c r="EG410" s="2"/>
      <c r="EH410" s="2"/>
      <c r="EI410" s="2"/>
      <c r="EJ410" s="2"/>
      <c r="EK410" s="2"/>
      <c r="EL410" s="2"/>
      <c r="EM410" s="54"/>
      <c r="EN410" s="54"/>
      <c r="EO410" s="54"/>
      <c r="EP410" s="54"/>
      <c r="EQ410" s="54"/>
      <c r="ER410" s="54"/>
      <c r="ES410" s="54"/>
      <c r="ET410" s="54"/>
      <c r="EU410" s="2"/>
      <c r="EV410" s="2"/>
      <c r="EW410" s="54"/>
      <c r="EX410" s="54"/>
      <c r="EY410" s="54"/>
      <c r="EZ410" s="54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</row>
    <row r="411" spans="1:32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54"/>
      <c r="DX411" s="54"/>
      <c r="DY411" s="54"/>
      <c r="DZ411" s="54"/>
      <c r="EA411" s="54"/>
      <c r="EB411" s="54"/>
      <c r="EC411" s="54"/>
      <c r="ED411" s="54"/>
      <c r="EE411" s="54"/>
      <c r="EF411" s="2"/>
      <c r="EG411" s="2"/>
      <c r="EH411" s="2"/>
      <c r="EI411" s="2"/>
      <c r="EJ411" s="2"/>
      <c r="EK411" s="2"/>
      <c r="EL411" s="2"/>
      <c r="EM411" s="54"/>
      <c r="EN411" s="54"/>
      <c r="EO411" s="54"/>
      <c r="EP411" s="54"/>
      <c r="EQ411" s="54"/>
      <c r="ER411" s="54"/>
      <c r="ES411" s="54"/>
      <c r="ET411" s="54"/>
      <c r="EU411" s="2"/>
      <c r="EV411" s="2"/>
      <c r="EW411" s="54"/>
      <c r="EX411" s="54"/>
      <c r="EY411" s="54"/>
      <c r="EZ411" s="54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  <c r="JV411" s="2"/>
      <c r="JW411" s="2"/>
      <c r="JX411" s="2"/>
      <c r="JY411" s="2"/>
      <c r="JZ411" s="2"/>
      <c r="KA411" s="2"/>
      <c r="KB411" s="2"/>
      <c r="KC411" s="2"/>
      <c r="KD411" s="2"/>
      <c r="KE411" s="2"/>
      <c r="KF411" s="2"/>
      <c r="KG411" s="2"/>
      <c r="KH411" s="2"/>
      <c r="KI411" s="2"/>
      <c r="KJ411" s="2"/>
      <c r="KK411" s="2"/>
      <c r="KL411" s="2"/>
      <c r="KM411" s="2"/>
      <c r="KN411" s="2"/>
      <c r="KO411" s="2"/>
      <c r="KP411" s="2"/>
      <c r="KQ411" s="2"/>
      <c r="KR411" s="2"/>
      <c r="KS411" s="2"/>
      <c r="KT411" s="2"/>
      <c r="KU411" s="2"/>
      <c r="KV411" s="2"/>
      <c r="KW411" s="2"/>
      <c r="KX411" s="2"/>
      <c r="KY411" s="2"/>
      <c r="KZ411" s="2"/>
      <c r="LA411" s="2"/>
      <c r="LB411" s="2"/>
      <c r="LC411" s="2"/>
      <c r="LD411" s="2"/>
      <c r="LE411" s="2"/>
      <c r="LF411" s="2"/>
      <c r="LG411" s="2"/>
      <c r="LH411" s="2"/>
      <c r="LI411" s="2"/>
    </row>
    <row r="412" spans="1:32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54"/>
      <c r="DX412" s="54"/>
      <c r="DY412" s="54"/>
      <c r="DZ412" s="54"/>
      <c r="EA412" s="54"/>
      <c r="EB412" s="54"/>
      <c r="EC412" s="54"/>
      <c r="ED412" s="54"/>
      <c r="EE412" s="54"/>
      <c r="EF412" s="2"/>
      <c r="EG412" s="2"/>
      <c r="EH412" s="2"/>
      <c r="EI412" s="2"/>
      <c r="EJ412" s="2"/>
      <c r="EK412" s="2"/>
      <c r="EL412" s="2"/>
      <c r="EM412" s="54"/>
      <c r="EN412" s="54"/>
      <c r="EO412" s="54"/>
      <c r="EP412" s="54"/>
      <c r="EQ412" s="54"/>
      <c r="ER412" s="54"/>
      <c r="ES412" s="54"/>
      <c r="ET412" s="54"/>
      <c r="EU412" s="2"/>
      <c r="EV412" s="2"/>
      <c r="EW412" s="54"/>
      <c r="EX412" s="54"/>
      <c r="EY412" s="54"/>
      <c r="EZ412" s="54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  <c r="JV412" s="2"/>
      <c r="JW412" s="2"/>
      <c r="JX412" s="2"/>
      <c r="JY412" s="2"/>
      <c r="JZ412" s="2"/>
      <c r="KA412" s="2"/>
      <c r="KB412" s="2"/>
      <c r="KC412" s="2"/>
      <c r="KD412" s="2"/>
      <c r="KE412" s="2"/>
      <c r="KF412" s="2"/>
      <c r="KG412" s="2"/>
      <c r="KH412" s="2"/>
      <c r="KI412" s="2"/>
      <c r="KJ412" s="2"/>
      <c r="KK412" s="2"/>
      <c r="KL412" s="2"/>
      <c r="KM412" s="2"/>
      <c r="KN412" s="2"/>
      <c r="KO412" s="2"/>
      <c r="KP412" s="2"/>
      <c r="KQ412" s="2"/>
      <c r="KR412" s="2"/>
      <c r="KS412" s="2"/>
      <c r="KT412" s="2"/>
      <c r="KU412" s="2"/>
      <c r="KV412" s="2"/>
      <c r="KW412" s="2"/>
      <c r="KX412" s="2"/>
      <c r="KY412" s="2"/>
      <c r="KZ412" s="2"/>
      <c r="LA412" s="2"/>
      <c r="LB412" s="2"/>
      <c r="LC412" s="2"/>
      <c r="LD412" s="2"/>
      <c r="LE412" s="2"/>
      <c r="LF412" s="2"/>
      <c r="LG412" s="2"/>
      <c r="LH412" s="2"/>
      <c r="LI412" s="2"/>
    </row>
    <row r="413" spans="1:32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54"/>
      <c r="DX413" s="54"/>
      <c r="DY413" s="54"/>
      <c r="DZ413" s="54"/>
      <c r="EA413" s="54"/>
      <c r="EB413" s="54"/>
      <c r="EC413" s="54"/>
      <c r="ED413" s="54"/>
      <c r="EE413" s="54"/>
      <c r="EF413" s="2"/>
      <c r="EG413" s="2"/>
      <c r="EH413" s="2"/>
      <c r="EI413" s="2"/>
      <c r="EJ413" s="2"/>
      <c r="EK413" s="2"/>
      <c r="EL413" s="2"/>
      <c r="EM413" s="54"/>
      <c r="EN413" s="54"/>
      <c r="EO413" s="54"/>
      <c r="EP413" s="54"/>
      <c r="EQ413" s="54"/>
      <c r="ER413" s="54"/>
      <c r="ES413" s="54"/>
      <c r="ET413" s="54"/>
      <c r="EU413" s="2"/>
      <c r="EV413" s="2"/>
      <c r="EW413" s="54"/>
      <c r="EX413" s="54"/>
      <c r="EY413" s="54"/>
      <c r="EZ413" s="54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  <c r="JV413" s="2"/>
      <c r="JW413" s="2"/>
      <c r="JX413" s="2"/>
      <c r="JY413" s="2"/>
      <c r="JZ413" s="2"/>
      <c r="KA413" s="2"/>
      <c r="KB413" s="2"/>
      <c r="KC413" s="2"/>
      <c r="KD413" s="2"/>
      <c r="KE413" s="2"/>
      <c r="KF413" s="2"/>
      <c r="KG413" s="2"/>
      <c r="KH413" s="2"/>
      <c r="KI413" s="2"/>
      <c r="KJ413" s="2"/>
      <c r="KK413" s="2"/>
      <c r="KL413" s="2"/>
      <c r="KM413" s="2"/>
      <c r="KN413" s="2"/>
      <c r="KO413" s="2"/>
      <c r="KP413" s="2"/>
      <c r="KQ413" s="2"/>
      <c r="KR413" s="2"/>
      <c r="KS413" s="2"/>
      <c r="KT413" s="2"/>
      <c r="KU413" s="2"/>
      <c r="KV413" s="2"/>
      <c r="KW413" s="2"/>
      <c r="KX413" s="2"/>
      <c r="KY413" s="2"/>
      <c r="KZ413" s="2"/>
      <c r="LA413" s="2"/>
      <c r="LB413" s="2"/>
      <c r="LC413" s="2"/>
      <c r="LD413" s="2"/>
      <c r="LE413" s="2"/>
      <c r="LF413" s="2"/>
      <c r="LG413" s="2"/>
      <c r="LH413" s="2"/>
      <c r="LI413" s="2"/>
    </row>
    <row r="414" spans="1:32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54"/>
      <c r="DX414" s="54"/>
      <c r="DY414" s="54"/>
      <c r="DZ414" s="54"/>
      <c r="EA414" s="54"/>
      <c r="EB414" s="54"/>
      <c r="EC414" s="54"/>
      <c r="ED414" s="54"/>
      <c r="EE414" s="54"/>
      <c r="EF414" s="2"/>
      <c r="EG414" s="2"/>
      <c r="EH414" s="2"/>
      <c r="EI414" s="2"/>
      <c r="EJ414" s="2"/>
      <c r="EK414" s="2"/>
      <c r="EL414" s="2"/>
      <c r="EM414" s="54"/>
      <c r="EN414" s="54"/>
      <c r="EO414" s="54"/>
      <c r="EP414" s="54"/>
      <c r="EQ414" s="54"/>
      <c r="ER414" s="54"/>
      <c r="ES414" s="54"/>
      <c r="ET414" s="54"/>
      <c r="EU414" s="2"/>
      <c r="EV414" s="2"/>
      <c r="EW414" s="54"/>
      <c r="EX414" s="54"/>
      <c r="EY414" s="54"/>
      <c r="EZ414" s="54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  <c r="JV414" s="2"/>
      <c r="JW414" s="2"/>
      <c r="JX414" s="2"/>
      <c r="JY414" s="2"/>
      <c r="JZ414" s="2"/>
      <c r="KA414" s="2"/>
      <c r="KB414" s="2"/>
      <c r="KC414" s="2"/>
      <c r="KD414" s="2"/>
      <c r="KE414" s="2"/>
      <c r="KF414" s="2"/>
      <c r="KG414" s="2"/>
      <c r="KH414" s="2"/>
      <c r="KI414" s="2"/>
      <c r="KJ414" s="2"/>
      <c r="KK414" s="2"/>
      <c r="KL414" s="2"/>
      <c r="KM414" s="2"/>
      <c r="KN414" s="2"/>
      <c r="KO414" s="2"/>
      <c r="KP414" s="2"/>
      <c r="KQ414" s="2"/>
      <c r="KR414" s="2"/>
      <c r="KS414" s="2"/>
      <c r="KT414" s="2"/>
      <c r="KU414" s="2"/>
      <c r="KV414" s="2"/>
      <c r="KW414" s="2"/>
      <c r="KX414" s="2"/>
      <c r="KY414" s="2"/>
      <c r="KZ414" s="2"/>
      <c r="LA414" s="2"/>
      <c r="LB414" s="2"/>
      <c r="LC414" s="2"/>
      <c r="LD414" s="2"/>
      <c r="LE414" s="2"/>
      <c r="LF414" s="2"/>
      <c r="LG414" s="2"/>
      <c r="LH414" s="2"/>
      <c r="LI414" s="2"/>
    </row>
    <row r="415" spans="1:32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54"/>
      <c r="DX415" s="54"/>
      <c r="DY415" s="54"/>
      <c r="DZ415" s="54"/>
      <c r="EA415" s="54"/>
      <c r="EB415" s="54"/>
      <c r="EC415" s="54"/>
      <c r="ED415" s="54"/>
      <c r="EE415" s="54"/>
      <c r="EF415" s="2"/>
      <c r="EG415" s="2"/>
      <c r="EH415" s="2"/>
      <c r="EI415" s="2"/>
      <c r="EJ415" s="2"/>
      <c r="EK415" s="2"/>
      <c r="EL415" s="2"/>
      <c r="EM415" s="54"/>
      <c r="EN415" s="54"/>
      <c r="EO415" s="54"/>
      <c r="EP415" s="54"/>
      <c r="EQ415" s="54"/>
      <c r="ER415" s="54"/>
      <c r="ES415" s="54"/>
      <c r="ET415" s="54"/>
      <c r="EU415" s="2"/>
      <c r="EV415" s="2"/>
      <c r="EW415" s="54"/>
      <c r="EX415" s="54"/>
      <c r="EY415" s="54"/>
      <c r="EZ415" s="54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</row>
    <row r="416" spans="1:32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54"/>
      <c r="DX416" s="54"/>
      <c r="DY416" s="54"/>
      <c r="DZ416" s="54"/>
      <c r="EA416" s="54"/>
      <c r="EB416" s="54"/>
      <c r="EC416" s="54"/>
      <c r="ED416" s="54"/>
      <c r="EE416" s="54"/>
      <c r="EF416" s="2"/>
      <c r="EG416" s="2"/>
      <c r="EH416" s="2"/>
      <c r="EI416" s="2"/>
      <c r="EJ416" s="2"/>
      <c r="EK416" s="2"/>
      <c r="EL416" s="2"/>
      <c r="EM416" s="54"/>
      <c r="EN416" s="54"/>
      <c r="EO416" s="54"/>
      <c r="EP416" s="54"/>
      <c r="EQ416" s="54"/>
      <c r="ER416" s="54"/>
      <c r="ES416" s="54"/>
      <c r="ET416" s="54"/>
      <c r="EU416" s="2"/>
      <c r="EV416" s="2"/>
      <c r="EW416" s="54"/>
      <c r="EX416" s="54"/>
      <c r="EY416" s="54"/>
      <c r="EZ416" s="54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</row>
    <row r="417" spans="1:32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54"/>
      <c r="DX417" s="54"/>
      <c r="DY417" s="54"/>
      <c r="DZ417" s="54"/>
      <c r="EA417" s="54"/>
      <c r="EB417" s="54"/>
      <c r="EC417" s="54"/>
      <c r="ED417" s="54"/>
      <c r="EE417" s="54"/>
      <c r="EF417" s="2"/>
      <c r="EG417" s="2"/>
      <c r="EH417" s="2"/>
      <c r="EI417" s="2"/>
      <c r="EJ417" s="2"/>
      <c r="EK417" s="2"/>
      <c r="EL417" s="2"/>
      <c r="EM417" s="54"/>
      <c r="EN417" s="54"/>
      <c r="EO417" s="54"/>
      <c r="EP417" s="54"/>
      <c r="EQ417" s="54"/>
      <c r="ER417" s="54"/>
      <c r="ES417" s="54"/>
      <c r="ET417" s="54"/>
      <c r="EU417" s="2"/>
      <c r="EV417" s="2"/>
      <c r="EW417" s="54"/>
      <c r="EX417" s="54"/>
      <c r="EY417" s="54"/>
      <c r="EZ417" s="54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  <c r="JV417" s="2"/>
      <c r="JW417" s="2"/>
      <c r="JX417" s="2"/>
      <c r="JY417" s="2"/>
      <c r="JZ417" s="2"/>
      <c r="KA417" s="2"/>
      <c r="KB417" s="2"/>
      <c r="KC417" s="2"/>
      <c r="KD417" s="2"/>
      <c r="KE417" s="2"/>
      <c r="KF417" s="2"/>
      <c r="KG417" s="2"/>
      <c r="KH417" s="2"/>
      <c r="KI417" s="2"/>
      <c r="KJ417" s="2"/>
      <c r="KK417" s="2"/>
      <c r="KL417" s="2"/>
      <c r="KM417" s="2"/>
      <c r="KN417" s="2"/>
      <c r="KO417" s="2"/>
      <c r="KP417" s="2"/>
      <c r="KQ417" s="2"/>
      <c r="KR417" s="2"/>
      <c r="KS417" s="2"/>
      <c r="KT417" s="2"/>
      <c r="KU417" s="2"/>
      <c r="KV417" s="2"/>
      <c r="KW417" s="2"/>
      <c r="KX417" s="2"/>
      <c r="KY417" s="2"/>
      <c r="KZ417" s="2"/>
      <c r="LA417" s="2"/>
      <c r="LB417" s="2"/>
      <c r="LC417" s="2"/>
      <c r="LD417" s="2"/>
      <c r="LE417" s="2"/>
      <c r="LF417" s="2"/>
      <c r="LG417" s="2"/>
      <c r="LH417" s="2"/>
      <c r="LI417" s="2"/>
    </row>
    <row r="418" spans="1:32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54"/>
      <c r="DX418" s="54"/>
      <c r="DY418" s="54"/>
      <c r="DZ418" s="54"/>
      <c r="EA418" s="54"/>
      <c r="EB418" s="54"/>
      <c r="EC418" s="54"/>
      <c r="ED418" s="54"/>
      <c r="EE418" s="54"/>
      <c r="EF418" s="2"/>
      <c r="EG418" s="2"/>
      <c r="EH418" s="2"/>
      <c r="EI418" s="2"/>
      <c r="EJ418" s="2"/>
      <c r="EK418" s="2"/>
      <c r="EL418" s="2"/>
      <c r="EM418" s="54"/>
      <c r="EN418" s="54"/>
      <c r="EO418" s="54"/>
      <c r="EP418" s="54"/>
      <c r="EQ418" s="54"/>
      <c r="ER418" s="54"/>
      <c r="ES418" s="54"/>
      <c r="ET418" s="54"/>
      <c r="EU418" s="2"/>
      <c r="EV418" s="2"/>
      <c r="EW418" s="54"/>
      <c r="EX418" s="54"/>
      <c r="EY418" s="54"/>
      <c r="EZ418" s="54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  <c r="JV418" s="2"/>
      <c r="JW418" s="2"/>
      <c r="JX418" s="2"/>
      <c r="JY418" s="2"/>
      <c r="JZ418" s="2"/>
      <c r="KA418" s="2"/>
      <c r="KB418" s="2"/>
      <c r="KC418" s="2"/>
      <c r="KD418" s="2"/>
      <c r="KE418" s="2"/>
      <c r="KF418" s="2"/>
      <c r="KG418" s="2"/>
      <c r="KH418" s="2"/>
      <c r="KI418" s="2"/>
      <c r="KJ418" s="2"/>
      <c r="KK418" s="2"/>
      <c r="KL418" s="2"/>
      <c r="KM418" s="2"/>
      <c r="KN418" s="2"/>
      <c r="KO418" s="2"/>
      <c r="KP418" s="2"/>
      <c r="KQ418" s="2"/>
      <c r="KR418" s="2"/>
      <c r="KS418" s="2"/>
      <c r="KT418" s="2"/>
      <c r="KU418" s="2"/>
      <c r="KV418" s="2"/>
      <c r="KW418" s="2"/>
      <c r="KX418" s="2"/>
      <c r="KY418" s="2"/>
      <c r="KZ418" s="2"/>
      <c r="LA418" s="2"/>
      <c r="LB418" s="2"/>
      <c r="LC418" s="2"/>
      <c r="LD418" s="2"/>
      <c r="LE418" s="2"/>
      <c r="LF418" s="2"/>
      <c r="LG418" s="2"/>
      <c r="LH418" s="2"/>
      <c r="LI418" s="2"/>
    </row>
    <row r="419" spans="1:32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54"/>
      <c r="DX419" s="54"/>
      <c r="DY419" s="54"/>
      <c r="DZ419" s="54"/>
      <c r="EA419" s="54"/>
      <c r="EB419" s="54"/>
      <c r="EC419" s="54"/>
      <c r="ED419" s="54"/>
      <c r="EE419" s="54"/>
      <c r="EF419" s="2"/>
      <c r="EG419" s="2"/>
      <c r="EH419" s="2"/>
      <c r="EI419" s="2"/>
      <c r="EJ419" s="2"/>
      <c r="EK419" s="2"/>
      <c r="EL419" s="2"/>
      <c r="EM419" s="54"/>
      <c r="EN419" s="54"/>
      <c r="EO419" s="54"/>
      <c r="EP419" s="54"/>
      <c r="EQ419" s="54"/>
      <c r="ER419" s="54"/>
      <c r="ES419" s="54"/>
      <c r="ET419" s="54"/>
      <c r="EU419" s="2"/>
      <c r="EV419" s="2"/>
      <c r="EW419" s="54"/>
      <c r="EX419" s="54"/>
      <c r="EY419" s="54"/>
      <c r="EZ419" s="54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</row>
    <row r="420" spans="1:32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54"/>
      <c r="DX420" s="54"/>
      <c r="DY420" s="54"/>
      <c r="DZ420" s="54"/>
      <c r="EA420" s="54"/>
      <c r="EB420" s="54"/>
      <c r="EC420" s="54"/>
      <c r="ED420" s="54"/>
      <c r="EE420" s="54"/>
      <c r="EF420" s="2"/>
      <c r="EG420" s="2"/>
      <c r="EH420" s="2"/>
      <c r="EI420" s="2"/>
      <c r="EJ420" s="2"/>
      <c r="EK420" s="2"/>
      <c r="EL420" s="2"/>
      <c r="EM420" s="54"/>
      <c r="EN420" s="54"/>
      <c r="EO420" s="54"/>
      <c r="EP420" s="54"/>
      <c r="EQ420" s="54"/>
      <c r="ER420" s="54"/>
      <c r="ES420" s="54"/>
      <c r="ET420" s="54"/>
      <c r="EU420" s="2"/>
      <c r="EV420" s="2"/>
      <c r="EW420" s="54"/>
      <c r="EX420" s="54"/>
      <c r="EY420" s="54"/>
      <c r="EZ420" s="54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  <c r="JV420" s="2"/>
      <c r="JW420" s="2"/>
      <c r="JX420" s="2"/>
      <c r="JY420" s="2"/>
      <c r="JZ420" s="2"/>
      <c r="KA420" s="2"/>
      <c r="KB420" s="2"/>
      <c r="KC420" s="2"/>
      <c r="KD420" s="2"/>
      <c r="KE420" s="2"/>
      <c r="KF420" s="2"/>
      <c r="KG420" s="2"/>
      <c r="KH420" s="2"/>
      <c r="KI420" s="2"/>
      <c r="KJ420" s="2"/>
      <c r="KK420" s="2"/>
      <c r="KL420" s="2"/>
      <c r="KM420" s="2"/>
      <c r="KN420" s="2"/>
      <c r="KO420" s="2"/>
      <c r="KP420" s="2"/>
      <c r="KQ420" s="2"/>
      <c r="KR420" s="2"/>
      <c r="KS420" s="2"/>
      <c r="KT420" s="2"/>
      <c r="KU420" s="2"/>
      <c r="KV420" s="2"/>
      <c r="KW420" s="2"/>
      <c r="KX420" s="2"/>
      <c r="KY420" s="2"/>
      <c r="KZ420" s="2"/>
      <c r="LA420" s="2"/>
      <c r="LB420" s="2"/>
      <c r="LC420" s="2"/>
      <c r="LD420" s="2"/>
      <c r="LE420" s="2"/>
      <c r="LF420" s="2"/>
      <c r="LG420" s="2"/>
      <c r="LH420" s="2"/>
      <c r="LI420" s="2"/>
    </row>
    <row r="421" spans="1:32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54"/>
      <c r="DX421" s="54"/>
      <c r="DY421" s="54"/>
      <c r="DZ421" s="54"/>
      <c r="EA421" s="54"/>
      <c r="EB421" s="54"/>
      <c r="EC421" s="54"/>
      <c r="ED421" s="54"/>
      <c r="EE421" s="54"/>
      <c r="EF421" s="2"/>
      <c r="EG421" s="2"/>
      <c r="EH421" s="2"/>
      <c r="EI421" s="2"/>
      <c r="EJ421" s="2"/>
      <c r="EK421" s="2"/>
      <c r="EL421" s="2"/>
      <c r="EM421" s="54"/>
      <c r="EN421" s="54"/>
      <c r="EO421" s="54"/>
      <c r="EP421" s="54"/>
      <c r="EQ421" s="54"/>
      <c r="ER421" s="54"/>
      <c r="ES421" s="54"/>
      <c r="ET421" s="54"/>
      <c r="EU421" s="2"/>
      <c r="EV421" s="2"/>
      <c r="EW421" s="54"/>
      <c r="EX421" s="54"/>
      <c r="EY421" s="54"/>
      <c r="EZ421" s="54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  <c r="JV421" s="2"/>
      <c r="JW421" s="2"/>
      <c r="JX421" s="2"/>
      <c r="JY421" s="2"/>
      <c r="JZ421" s="2"/>
      <c r="KA421" s="2"/>
      <c r="KB421" s="2"/>
      <c r="KC421" s="2"/>
      <c r="KD421" s="2"/>
      <c r="KE421" s="2"/>
      <c r="KF421" s="2"/>
      <c r="KG421" s="2"/>
      <c r="KH421" s="2"/>
      <c r="KI421" s="2"/>
      <c r="KJ421" s="2"/>
      <c r="KK421" s="2"/>
      <c r="KL421" s="2"/>
      <c r="KM421" s="2"/>
      <c r="KN421" s="2"/>
      <c r="KO421" s="2"/>
      <c r="KP421" s="2"/>
      <c r="KQ421" s="2"/>
      <c r="KR421" s="2"/>
      <c r="KS421" s="2"/>
      <c r="KT421" s="2"/>
      <c r="KU421" s="2"/>
      <c r="KV421" s="2"/>
      <c r="KW421" s="2"/>
      <c r="KX421" s="2"/>
      <c r="KY421" s="2"/>
      <c r="KZ421" s="2"/>
      <c r="LA421" s="2"/>
      <c r="LB421" s="2"/>
      <c r="LC421" s="2"/>
      <c r="LD421" s="2"/>
      <c r="LE421" s="2"/>
      <c r="LF421" s="2"/>
      <c r="LG421" s="2"/>
      <c r="LH421" s="2"/>
      <c r="LI421" s="2"/>
    </row>
    <row r="422" spans="1:32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54"/>
      <c r="DX422" s="54"/>
      <c r="DY422" s="54"/>
      <c r="DZ422" s="54"/>
      <c r="EA422" s="54"/>
      <c r="EB422" s="54"/>
      <c r="EC422" s="54"/>
      <c r="ED422" s="54"/>
      <c r="EE422" s="54"/>
      <c r="EF422" s="2"/>
      <c r="EG422" s="2"/>
      <c r="EH422" s="2"/>
      <c r="EI422" s="2"/>
      <c r="EJ422" s="2"/>
      <c r="EK422" s="2"/>
      <c r="EL422" s="2"/>
      <c r="EM422" s="54"/>
      <c r="EN422" s="54"/>
      <c r="EO422" s="54"/>
      <c r="EP422" s="54"/>
      <c r="EQ422" s="54"/>
      <c r="ER422" s="54"/>
      <c r="ES422" s="54"/>
      <c r="ET422" s="54"/>
      <c r="EU422" s="2"/>
      <c r="EV422" s="2"/>
      <c r="EW422" s="54"/>
      <c r="EX422" s="54"/>
      <c r="EY422" s="54"/>
      <c r="EZ422" s="54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</row>
    <row r="423" spans="1:32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54"/>
      <c r="DX423" s="54"/>
      <c r="DY423" s="54"/>
      <c r="DZ423" s="54"/>
      <c r="EA423" s="54"/>
      <c r="EB423" s="54"/>
      <c r="EC423" s="54"/>
      <c r="ED423" s="54"/>
      <c r="EE423" s="54"/>
      <c r="EF423" s="2"/>
      <c r="EG423" s="2"/>
      <c r="EH423" s="2"/>
      <c r="EI423" s="2"/>
      <c r="EJ423" s="2"/>
      <c r="EK423" s="2"/>
      <c r="EL423" s="2"/>
      <c r="EM423" s="54"/>
      <c r="EN423" s="54"/>
      <c r="EO423" s="54"/>
      <c r="EP423" s="54"/>
      <c r="EQ423" s="54"/>
      <c r="ER423" s="54"/>
      <c r="ES423" s="54"/>
      <c r="ET423" s="54"/>
      <c r="EU423" s="2"/>
      <c r="EV423" s="2"/>
      <c r="EW423" s="54"/>
      <c r="EX423" s="54"/>
      <c r="EY423" s="54"/>
      <c r="EZ423" s="54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  <c r="JV423" s="2"/>
      <c r="JW423" s="2"/>
      <c r="JX423" s="2"/>
      <c r="JY423" s="2"/>
      <c r="JZ423" s="2"/>
      <c r="KA423" s="2"/>
      <c r="KB423" s="2"/>
      <c r="KC423" s="2"/>
      <c r="KD423" s="2"/>
      <c r="KE423" s="2"/>
      <c r="KF423" s="2"/>
      <c r="KG423" s="2"/>
      <c r="KH423" s="2"/>
      <c r="KI423" s="2"/>
      <c r="KJ423" s="2"/>
      <c r="KK423" s="2"/>
      <c r="KL423" s="2"/>
      <c r="KM423" s="2"/>
      <c r="KN423" s="2"/>
      <c r="KO423" s="2"/>
      <c r="KP423" s="2"/>
      <c r="KQ423" s="2"/>
      <c r="KR423" s="2"/>
      <c r="KS423" s="2"/>
      <c r="KT423" s="2"/>
      <c r="KU423" s="2"/>
      <c r="KV423" s="2"/>
      <c r="KW423" s="2"/>
      <c r="KX423" s="2"/>
      <c r="KY423" s="2"/>
      <c r="KZ423" s="2"/>
      <c r="LA423" s="2"/>
      <c r="LB423" s="2"/>
      <c r="LC423" s="2"/>
      <c r="LD423" s="2"/>
      <c r="LE423" s="2"/>
      <c r="LF423" s="2"/>
      <c r="LG423" s="2"/>
      <c r="LH423" s="2"/>
      <c r="LI423" s="2"/>
    </row>
    <row r="424" spans="1:32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54"/>
      <c r="DX424" s="54"/>
      <c r="DY424" s="54"/>
      <c r="DZ424" s="54"/>
      <c r="EA424" s="54"/>
      <c r="EB424" s="54"/>
      <c r="EC424" s="54"/>
      <c r="ED424" s="54"/>
      <c r="EE424" s="54"/>
      <c r="EF424" s="2"/>
      <c r="EG424" s="2"/>
      <c r="EH424" s="2"/>
      <c r="EI424" s="2"/>
      <c r="EJ424" s="2"/>
      <c r="EK424" s="2"/>
      <c r="EL424" s="2"/>
      <c r="EM424" s="54"/>
      <c r="EN424" s="54"/>
      <c r="EO424" s="54"/>
      <c r="EP424" s="54"/>
      <c r="EQ424" s="54"/>
      <c r="ER424" s="54"/>
      <c r="ES424" s="54"/>
      <c r="ET424" s="54"/>
      <c r="EU424" s="2"/>
      <c r="EV424" s="2"/>
      <c r="EW424" s="54"/>
      <c r="EX424" s="54"/>
      <c r="EY424" s="54"/>
      <c r="EZ424" s="54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  <c r="JV424" s="2"/>
      <c r="JW424" s="2"/>
      <c r="JX424" s="2"/>
      <c r="JY424" s="2"/>
      <c r="JZ424" s="2"/>
      <c r="KA424" s="2"/>
      <c r="KB424" s="2"/>
      <c r="KC424" s="2"/>
      <c r="KD424" s="2"/>
      <c r="KE424" s="2"/>
      <c r="KF424" s="2"/>
      <c r="KG424" s="2"/>
      <c r="KH424" s="2"/>
      <c r="KI424" s="2"/>
      <c r="KJ424" s="2"/>
      <c r="KK424" s="2"/>
      <c r="KL424" s="2"/>
      <c r="KM424" s="2"/>
      <c r="KN424" s="2"/>
      <c r="KO424" s="2"/>
      <c r="KP424" s="2"/>
      <c r="KQ424" s="2"/>
      <c r="KR424" s="2"/>
      <c r="KS424" s="2"/>
      <c r="KT424" s="2"/>
      <c r="KU424" s="2"/>
      <c r="KV424" s="2"/>
      <c r="KW424" s="2"/>
      <c r="KX424" s="2"/>
      <c r="KY424" s="2"/>
      <c r="KZ424" s="2"/>
      <c r="LA424" s="2"/>
      <c r="LB424" s="2"/>
      <c r="LC424" s="2"/>
      <c r="LD424" s="2"/>
      <c r="LE424" s="2"/>
      <c r="LF424" s="2"/>
      <c r="LG424" s="2"/>
      <c r="LH424" s="2"/>
      <c r="LI424" s="2"/>
    </row>
    <row r="425" spans="1:32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54"/>
      <c r="DX425" s="54"/>
      <c r="DY425" s="54"/>
      <c r="DZ425" s="54"/>
      <c r="EA425" s="54"/>
      <c r="EB425" s="54"/>
      <c r="EC425" s="54"/>
      <c r="ED425" s="54"/>
      <c r="EE425" s="54"/>
      <c r="EF425" s="2"/>
      <c r="EG425" s="2"/>
      <c r="EH425" s="2"/>
      <c r="EI425" s="2"/>
      <c r="EJ425" s="2"/>
      <c r="EK425" s="2"/>
      <c r="EL425" s="2"/>
      <c r="EM425" s="54"/>
      <c r="EN425" s="54"/>
      <c r="EO425" s="54"/>
      <c r="EP425" s="54"/>
      <c r="EQ425" s="54"/>
      <c r="ER425" s="54"/>
      <c r="ES425" s="54"/>
      <c r="ET425" s="54"/>
      <c r="EU425" s="2"/>
      <c r="EV425" s="2"/>
      <c r="EW425" s="54"/>
      <c r="EX425" s="54"/>
      <c r="EY425" s="54"/>
      <c r="EZ425" s="54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  <c r="JV425" s="2"/>
      <c r="JW425" s="2"/>
      <c r="JX425" s="2"/>
      <c r="JY425" s="2"/>
      <c r="JZ425" s="2"/>
      <c r="KA425" s="2"/>
      <c r="KB425" s="2"/>
      <c r="KC425" s="2"/>
      <c r="KD425" s="2"/>
      <c r="KE425" s="2"/>
      <c r="KF425" s="2"/>
      <c r="KG425" s="2"/>
      <c r="KH425" s="2"/>
      <c r="KI425" s="2"/>
      <c r="KJ425" s="2"/>
      <c r="KK425" s="2"/>
      <c r="KL425" s="2"/>
      <c r="KM425" s="2"/>
      <c r="KN425" s="2"/>
      <c r="KO425" s="2"/>
      <c r="KP425" s="2"/>
      <c r="KQ425" s="2"/>
      <c r="KR425" s="2"/>
      <c r="KS425" s="2"/>
      <c r="KT425" s="2"/>
      <c r="KU425" s="2"/>
      <c r="KV425" s="2"/>
      <c r="KW425" s="2"/>
      <c r="KX425" s="2"/>
      <c r="KY425" s="2"/>
      <c r="KZ425" s="2"/>
      <c r="LA425" s="2"/>
      <c r="LB425" s="2"/>
      <c r="LC425" s="2"/>
      <c r="LD425" s="2"/>
      <c r="LE425" s="2"/>
      <c r="LF425" s="2"/>
      <c r="LG425" s="2"/>
      <c r="LH425" s="2"/>
      <c r="LI425" s="2"/>
    </row>
    <row r="426" spans="1:32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54"/>
      <c r="DX426" s="54"/>
      <c r="DY426" s="54"/>
      <c r="DZ426" s="54"/>
      <c r="EA426" s="54"/>
      <c r="EB426" s="54"/>
      <c r="EC426" s="54"/>
      <c r="ED426" s="54"/>
      <c r="EE426" s="54"/>
      <c r="EF426" s="2"/>
      <c r="EG426" s="2"/>
      <c r="EH426" s="2"/>
      <c r="EI426" s="2"/>
      <c r="EJ426" s="2"/>
      <c r="EK426" s="2"/>
      <c r="EL426" s="2"/>
      <c r="EM426" s="54"/>
      <c r="EN426" s="54"/>
      <c r="EO426" s="54"/>
      <c r="EP426" s="54"/>
      <c r="EQ426" s="54"/>
      <c r="ER426" s="54"/>
      <c r="ES426" s="54"/>
      <c r="ET426" s="54"/>
      <c r="EU426" s="2"/>
      <c r="EV426" s="2"/>
      <c r="EW426" s="54"/>
      <c r="EX426" s="54"/>
      <c r="EY426" s="54"/>
      <c r="EZ426" s="54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  <c r="JV426" s="2"/>
      <c r="JW426" s="2"/>
      <c r="JX426" s="2"/>
      <c r="JY426" s="2"/>
      <c r="JZ426" s="2"/>
      <c r="KA426" s="2"/>
      <c r="KB426" s="2"/>
      <c r="KC426" s="2"/>
      <c r="KD426" s="2"/>
      <c r="KE426" s="2"/>
      <c r="KF426" s="2"/>
      <c r="KG426" s="2"/>
      <c r="KH426" s="2"/>
      <c r="KI426" s="2"/>
      <c r="KJ426" s="2"/>
      <c r="KK426" s="2"/>
      <c r="KL426" s="2"/>
      <c r="KM426" s="2"/>
      <c r="KN426" s="2"/>
      <c r="KO426" s="2"/>
      <c r="KP426" s="2"/>
      <c r="KQ426" s="2"/>
      <c r="KR426" s="2"/>
      <c r="KS426" s="2"/>
      <c r="KT426" s="2"/>
      <c r="KU426" s="2"/>
      <c r="KV426" s="2"/>
      <c r="KW426" s="2"/>
      <c r="KX426" s="2"/>
      <c r="KY426" s="2"/>
      <c r="KZ426" s="2"/>
      <c r="LA426" s="2"/>
      <c r="LB426" s="2"/>
      <c r="LC426" s="2"/>
      <c r="LD426" s="2"/>
      <c r="LE426" s="2"/>
      <c r="LF426" s="2"/>
      <c r="LG426" s="2"/>
      <c r="LH426" s="2"/>
      <c r="LI426" s="2"/>
    </row>
    <row r="427" spans="1:32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54"/>
      <c r="DX427" s="54"/>
      <c r="DY427" s="54"/>
      <c r="DZ427" s="54"/>
      <c r="EA427" s="54"/>
      <c r="EB427" s="54"/>
      <c r="EC427" s="54"/>
      <c r="ED427" s="54"/>
      <c r="EE427" s="54"/>
      <c r="EF427" s="2"/>
      <c r="EG427" s="2"/>
      <c r="EH427" s="2"/>
      <c r="EI427" s="2"/>
      <c r="EJ427" s="2"/>
      <c r="EK427" s="2"/>
      <c r="EL427" s="2"/>
      <c r="EM427" s="54"/>
      <c r="EN427" s="54"/>
      <c r="EO427" s="54"/>
      <c r="EP427" s="54"/>
      <c r="EQ427" s="54"/>
      <c r="ER427" s="54"/>
      <c r="ES427" s="54"/>
      <c r="ET427" s="54"/>
      <c r="EU427" s="2"/>
      <c r="EV427" s="2"/>
      <c r="EW427" s="54"/>
      <c r="EX427" s="54"/>
      <c r="EY427" s="54"/>
      <c r="EZ427" s="54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  <c r="JV427" s="2"/>
      <c r="JW427" s="2"/>
      <c r="JX427" s="2"/>
      <c r="JY427" s="2"/>
      <c r="JZ427" s="2"/>
      <c r="KA427" s="2"/>
      <c r="KB427" s="2"/>
      <c r="KC427" s="2"/>
      <c r="KD427" s="2"/>
      <c r="KE427" s="2"/>
      <c r="KF427" s="2"/>
      <c r="KG427" s="2"/>
      <c r="KH427" s="2"/>
      <c r="KI427" s="2"/>
      <c r="KJ427" s="2"/>
      <c r="KK427" s="2"/>
      <c r="KL427" s="2"/>
      <c r="KM427" s="2"/>
      <c r="KN427" s="2"/>
      <c r="KO427" s="2"/>
      <c r="KP427" s="2"/>
      <c r="KQ427" s="2"/>
      <c r="KR427" s="2"/>
      <c r="KS427" s="2"/>
      <c r="KT427" s="2"/>
      <c r="KU427" s="2"/>
      <c r="KV427" s="2"/>
      <c r="KW427" s="2"/>
      <c r="KX427" s="2"/>
      <c r="KY427" s="2"/>
      <c r="KZ427" s="2"/>
      <c r="LA427" s="2"/>
      <c r="LB427" s="2"/>
      <c r="LC427" s="2"/>
      <c r="LD427" s="2"/>
      <c r="LE427" s="2"/>
      <c r="LF427" s="2"/>
      <c r="LG427" s="2"/>
      <c r="LH427" s="2"/>
      <c r="LI427" s="2"/>
    </row>
    <row r="428" spans="1:32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54"/>
      <c r="DX428" s="54"/>
      <c r="DY428" s="54"/>
      <c r="DZ428" s="54"/>
      <c r="EA428" s="54"/>
      <c r="EB428" s="54"/>
      <c r="EC428" s="54"/>
      <c r="ED428" s="54"/>
      <c r="EE428" s="54"/>
      <c r="EF428" s="2"/>
      <c r="EG428" s="2"/>
      <c r="EH428" s="2"/>
      <c r="EI428" s="2"/>
      <c r="EJ428" s="2"/>
      <c r="EK428" s="2"/>
      <c r="EL428" s="2"/>
      <c r="EM428" s="54"/>
      <c r="EN428" s="54"/>
      <c r="EO428" s="54"/>
      <c r="EP428" s="54"/>
      <c r="EQ428" s="54"/>
      <c r="ER428" s="54"/>
      <c r="ES428" s="54"/>
      <c r="ET428" s="54"/>
      <c r="EU428" s="2"/>
      <c r="EV428" s="2"/>
      <c r="EW428" s="54"/>
      <c r="EX428" s="54"/>
      <c r="EY428" s="54"/>
      <c r="EZ428" s="54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  <c r="JV428" s="2"/>
      <c r="JW428" s="2"/>
      <c r="JX428" s="2"/>
      <c r="JY428" s="2"/>
      <c r="JZ428" s="2"/>
      <c r="KA428" s="2"/>
      <c r="KB428" s="2"/>
      <c r="KC428" s="2"/>
      <c r="KD428" s="2"/>
      <c r="KE428" s="2"/>
      <c r="KF428" s="2"/>
      <c r="KG428" s="2"/>
      <c r="KH428" s="2"/>
      <c r="KI428" s="2"/>
      <c r="KJ428" s="2"/>
      <c r="KK428" s="2"/>
      <c r="KL428" s="2"/>
      <c r="KM428" s="2"/>
      <c r="KN428" s="2"/>
      <c r="KO428" s="2"/>
      <c r="KP428" s="2"/>
      <c r="KQ428" s="2"/>
      <c r="KR428" s="2"/>
      <c r="KS428" s="2"/>
      <c r="KT428" s="2"/>
      <c r="KU428" s="2"/>
      <c r="KV428" s="2"/>
      <c r="KW428" s="2"/>
      <c r="KX428" s="2"/>
      <c r="KY428" s="2"/>
      <c r="KZ428" s="2"/>
      <c r="LA428" s="2"/>
      <c r="LB428" s="2"/>
      <c r="LC428" s="2"/>
      <c r="LD428" s="2"/>
      <c r="LE428" s="2"/>
      <c r="LF428" s="2"/>
      <c r="LG428" s="2"/>
      <c r="LH428" s="2"/>
      <c r="LI428" s="2"/>
    </row>
    <row r="429" spans="1:32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54"/>
      <c r="DX429" s="54"/>
      <c r="DY429" s="54"/>
      <c r="DZ429" s="54"/>
      <c r="EA429" s="54"/>
      <c r="EB429" s="54"/>
      <c r="EC429" s="54"/>
      <c r="ED429" s="54"/>
      <c r="EE429" s="54"/>
      <c r="EF429" s="2"/>
      <c r="EG429" s="2"/>
      <c r="EH429" s="2"/>
      <c r="EI429" s="2"/>
      <c r="EJ429" s="2"/>
      <c r="EK429" s="2"/>
      <c r="EL429" s="2"/>
      <c r="EM429" s="54"/>
      <c r="EN429" s="54"/>
      <c r="EO429" s="54"/>
      <c r="EP429" s="54"/>
      <c r="EQ429" s="54"/>
      <c r="ER429" s="54"/>
      <c r="ES429" s="54"/>
      <c r="ET429" s="54"/>
      <c r="EU429" s="2"/>
      <c r="EV429" s="2"/>
      <c r="EW429" s="54"/>
      <c r="EX429" s="54"/>
      <c r="EY429" s="54"/>
      <c r="EZ429" s="54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</row>
    <row r="430" spans="1:32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54"/>
      <c r="DX430" s="54"/>
      <c r="DY430" s="54"/>
      <c r="DZ430" s="54"/>
      <c r="EA430" s="54"/>
      <c r="EB430" s="54"/>
      <c r="EC430" s="54"/>
      <c r="ED430" s="54"/>
      <c r="EE430" s="54"/>
      <c r="EF430" s="2"/>
      <c r="EG430" s="2"/>
      <c r="EH430" s="2"/>
      <c r="EI430" s="2"/>
      <c r="EJ430" s="2"/>
      <c r="EK430" s="2"/>
      <c r="EL430" s="2"/>
      <c r="EM430" s="54"/>
      <c r="EN430" s="54"/>
      <c r="EO430" s="54"/>
      <c r="EP430" s="54"/>
      <c r="EQ430" s="54"/>
      <c r="ER430" s="54"/>
      <c r="ES430" s="54"/>
      <c r="ET430" s="54"/>
      <c r="EU430" s="2"/>
      <c r="EV430" s="2"/>
      <c r="EW430" s="54"/>
      <c r="EX430" s="54"/>
      <c r="EY430" s="54"/>
      <c r="EZ430" s="54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  <c r="JV430" s="2"/>
      <c r="JW430" s="2"/>
      <c r="JX430" s="2"/>
      <c r="JY430" s="2"/>
      <c r="JZ430" s="2"/>
      <c r="KA430" s="2"/>
      <c r="KB430" s="2"/>
      <c r="KC430" s="2"/>
      <c r="KD430" s="2"/>
      <c r="KE430" s="2"/>
      <c r="KF430" s="2"/>
      <c r="KG430" s="2"/>
      <c r="KH430" s="2"/>
      <c r="KI430" s="2"/>
      <c r="KJ430" s="2"/>
      <c r="KK430" s="2"/>
      <c r="KL430" s="2"/>
      <c r="KM430" s="2"/>
      <c r="KN430" s="2"/>
      <c r="KO430" s="2"/>
      <c r="KP430" s="2"/>
      <c r="KQ430" s="2"/>
      <c r="KR430" s="2"/>
      <c r="KS430" s="2"/>
      <c r="KT430" s="2"/>
      <c r="KU430" s="2"/>
      <c r="KV430" s="2"/>
      <c r="KW430" s="2"/>
      <c r="KX430" s="2"/>
      <c r="KY430" s="2"/>
      <c r="KZ430" s="2"/>
      <c r="LA430" s="2"/>
      <c r="LB430" s="2"/>
      <c r="LC430" s="2"/>
      <c r="LD430" s="2"/>
      <c r="LE430" s="2"/>
      <c r="LF430" s="2"/>
      <c r="LG430" s="2"/>
      <c r="LH430" s="2"/>
      <c r="LI430" s="2"/>
    </row>
    <row r="431" spans="1:32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54"/>
      <c r="DX431" s="54"/>
      <c r="DY431" s="54"/>
      <c r="DZ431" s="54"/>
      <c r="EA431" s="54"/>
      <c r="EB431" s="54"/>
      <c r="EC431" s="54"/>
      <c r="ED431" s="54"/>
      <c r="EE431" s="54"/>
      <c r="EF431" s="2"/>
      <c r="EG431" s="2"/>
      <c r="EH431" s="2"/>
      <c r="EI431" s="2"/>
      <c r="EJ431" s="2"/>
      <c r="EK431" s="2"/>
      <c r="EL431" s="2"/>
      <c r="EM431" s="54"/>
      <c r="EN431" s="54"/>
      <c r="EO431" s="54"/>
      <c r="EP431" s="54"/>
      <c r="EQ431" s="54"/>
      <c r="ER431" s="54"/>
      <c r="ES431" s="54"/>
      <c r="ET431" s="54"/>
      <c r="EU431" s="2"/>
      <c r="EV431" s="2"/>
      <c r="EW431" s="54"/>
      <c r="EX431" s="54"/>
      <c r="EY431" s="54"/>
      <c r="EZ431" s="54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  <c r="JV431" s="2"/>
      <c r="JW431" s="2"/>
      <c r="JX431" s="2"/>
      <c r="JY431" s="2"/>
      <c r="JZ431" s="2"/>
      <c r="KA431" s="2"/>
      <c r="KB431" s="2"/>
      <c r="KC431" s="2"/>
      <c r="KD431" s="2"/>
      <c r="KE431" s="2"/>
      <c r="KF431" s="2"/>
      <c r="KG431" s="2"/>
      <c r="KH431" s="2"/>
      <c r="KI431" s="2"/>
      <c r="KJ431" s="2"/>
      <c r="KK431" s="2"/>
      <c r="KL431" s="2"/>
      <c r="KM431" s="2"/>
      <c r="KN431" s="2"/>
      <c r="KO431" s="2"/>
      <c r="KP431" s="2"/>
      <c r="KQ431" s="2"/>
      <c r="KR431" s="2"/>
      <c r="KS431" s="2"/>
      <c r="KT431" s="2"/>
      <c r="KU431" s="2"/>
      <c r="KV431" s="2"/>
      <c r="KW431" s="2"/>
      <c r="KX431" s="2"/>
      <c r="KY431" s="2"/>
      <c r="KZ431" s="2"/>
      <c r="LA431" s="2"/>
      <c r="LB431" s="2"/>
      <c r="LC431" s="2"/>
      <c r="LD431" s="2"/>
      <c r="LE431" s="2"/>
      <c r="LF431" s="2"/>
      <c r="LG431" s="2"/>
      <c r="LH431" s="2"/>
      <c r="LI431" s="2"/>
    </row>
    <row r="432" spans="1:32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54"/>
      <c r="DX432" s="54"/>
      <c r="DY432" s="54"/>
      <c r="DZ432" s="54"/>
      <c r="EA432" s="54"/>
      <c r="EB432" s="54"/>
      <c r="EC432" s="54"/>
      <c r="ED432" s="54"/>
      <c r="EE432" s="54"/>
      <c r="EF432" s="2"/>
      <c r="EG432" s="2"/>
      <c r="EH432" s="2"/>
      <c r="EI432" s="2"/>
      <c r="EJ432" s="2"/>
      <c r="EK432" s="2"/>
      <c r="EL432" s="2"/>
      <c r="EM432" s="54"/>
      <c r="EN432" s="54"/>
      <c r="EO432" s="54"/>
      <c r="EP432" s="54"/>
      <c r="EQ432" s="54"/>
      <c r="ER432" s="54"/>
      <c r="ES432" s="54"/>
      <c r="ET432" s="54"/>
      <c r="EU432" s="2"/>
      <c r="EV432" s="2"/>
      <c r="EW432" s="54"/>
      <c r="EX432" s="54"/>
      <c r="EY432" s="54"/>
      <c r="EZ432" s="54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  <c r="JV432" s="2"/>
      <c r="JW432" s="2"/>
      <c r="JX432" s="2"/>
      <c r="JY432" s="2"/>
      <c r="JZ432" s="2"/>
      <c r="KA432" s="2"/>
      <c r="KB432" s="2"/>
      <c r="KC432" s="2"/>
      <c r="KD432" s="2"/>
      <c r="KE432" s="2"/>
      <c r="KF432" s="2"/>
      <c r="KG432" s="2"/>
      <c r="KH432" s="2"/>
      <c r="KI432" s="2"/>
      <c r="KJ432" s="2"/>
      <c r="KK432" s="2"/>
      <c r="KL432" s="2"/>
      <c r="KM432" s="2"/>
      <c r="KN432" s="2"/>
      <c r="KO432" s="2"/>
      <c r="KP432" s="2"/>
      <c r="KQ432" s="2"/>
      <c r="KR432" s="2"/>
      <c r="KS432" s="2"/>
      <c r="KT432" s="2"/>
      <c r="KU432" s="2"/>
      <c r="KV432" s="2"/>
      <c r="KW432" s="2"/>
      <c r="KX432" s="2"/>
      <c r="KY432" s="2"/>
      <c r="KZ432" s="2"/>
      <c r="LA432" s="2"/>
      <c r="LB432" s="2"/>
      <c r="LC432" s="2"/>
      <c r="LD432" s="2"/>
      <c r="LE432" s="2"/>
      <c r="LF432" s="2"/>
      <c r="LG432" s="2"/>
      <c r="LH432" s="2"/>
      <c r="LI432" s="2"/>
    </row>
    <row r="433" spans="1:32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54"/>
      <c r="DX433" s="54"/>
      <c r="DY433" s="54"/>
      <c r="DZ433" s="54"/>
      <c r="EA433" s="54"/>
      <c r="EB433" s="54"/>
      <c r="EC433" s="54"/>
      <c r="ED433" s="54"/>
      <c r="EE433" s="54"/>
      <c r="EF433" s="2"/>
      <c r="EG433" s="2"/>
      <c r="EH433" s="2"/>
      <c r="EI433" s="2"/>
      <c r="EJ433" s="2"/>
      <c r="EK433" s="2"/>
      <c r="EL433" s="2"/>
      <c r="EM433" s="54"/>
      <c r="EN433" s="54"/>
      <c r="EO433" s="54"/>
      <c r="EP433" s="54"/>
      <c r="EQ433" s="54"/>
      <c r="ER433" s="54"/>
      <c r="ES433" s="54"/>
      <c r="ET433" s="54"/>
      <c r="EU433" s="2"/>
      <c r="EV433" s="2"/>
      <c r="EW433" s="54"/>
      <c r="EX433" s="54"/>
      <c r="EY433" s="54"/>
      <c r="EZ433" s="54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</row>
    <row r="434" spans="1:32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54"/>
      <c r="DX434" s="54"/>
      <c r="DY434" s="54"/>
      <c r="DZ434" s="54"/>
      <c r="EA434" s="54"/>
      <c r="EB434" s="54"/>
      <c r="EC434" s="54"/>
      <c r="ED434" s="54"/>
      <c r="EE434" s="54"/>
      <c r="EF434" s="2"/>
      <c r="EG434" s="2"/>
      <c r="EH434" s="2"/>
      <c r="EI434" s="2"/>
      <c r="EJ434" s="2"/>
      <c r="EK434" s="2"/>
      <c r="EL434" s="2"/>
      <c r="EM434" s="54"/>
      <c r="EN434" s="54"/>
      <c r="EO434" s="54"/>
      <c r="EP434" s="54"/>
      <c r="EQ434" s="54"/>
      <c r="ER434" s="54"/>
      <c r="ES434" s="54"/>
      <c r="ET434" s="54"/>
      <c r="EU434" s="2"/>
      <c r="EV434" s="2"/>
      <c r="EW434" s="54"/>
      <c r="EX434" s="54"/>
      <c r="EY434" s="54"/>
      <c r="EZ434" s="54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  <c r="JV434" s="2"/>
      <c r="JW434" s="2"/>
      <c r="JX434" s="2"/>
      <c r="JY434" s="2"/>
      <c r="JZ434" s="2"/>
      <c r="KA434" s="2"/>
      <c r="KB434" s="2"/>
      <c r="KC434" s="2"/>
      <c r="KD434" s="2"/>
      <c r="KE434" s="2"/>
      <c r="KF434" s="2"/>
      <c r="KG434" s="2"/>
      <c r="KH434" s="2"/>
      <c r="KI434" s="2"/>
      <c r="KJ434" s="2"/>
      <c r="KK434" s="2"/>
      <c r="KL434" s="2"/>
      <c r="KM434" s="2"/>
      <c r="KN434" s="2"/>
      <c r="KO434" s="2"/>
      <c r="KP434" s="2"/>
      <c r="KQ434" s="2"/>
      <c r="KR434" s="2"/>
      <c r="KS434" s="2"/>
      <c r="KT434" s="2"/>
      <c r="KU434" s="2"/>
      <c r="KV434" s="2"/>
      <c r="KW434" s="2"/>
      <c r="KX434" s="2"/>
      <c r="KY434" s="2"/>
      <c r="KZ434" s="2"/>
      <c r="LA434" s="2"/>
      <c r="LB434" s="2"/>
      <c r="LC434" s="2"/>
      <c r="LD434" s="2"/>
      <c r="LE434" s="2"/>
      <c r="LF434" s="2"/>
      <c r="LG434" s="2"/>
      <c r="LH434" s="2"/>
      <c r="LI434" s="2"/>
    </row>
    <row r="435" spans="1:32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54"/>
      <c r="DX435" s="54"/>
      <c r="DY435" s="54"/>
      <c r="DZ435" s="54"/>
      <c r="EA435" s="54"/>
      <c r="EB435" s="54"/>
      <c r="EC435" s="54"/>
      <c r="ED435" s="54"/>
      <c r="EE435" s="54"/>
      <c r="EF435" s="2"/>
      <c r="EG435" s="2"/>
      <c r="EH435" s="2"/>
      <c r="EI435" s="2"/>
      <c r="EJ435" s="2"/>
      <c r="EK435" s="2"/>
      <c r="EL435" s="2"/>
      <c r="EM435" s="54"/>
      <c r="EN435" s="54"/>
      <c r="EO435" s="54"/>
      <c r="EP435" s="54"/>
      <c r="EQ435" s="54"/>
      <c r="ER435" s="54"/>
      <c r="ES435" s="54"/>
      <c r="ET435" s="54"/>
      <c r="EU435" s="2"/>
      <c r="EV435" s="2"/>
      <c r="EW435" s="54"/>
      <c r="EX435" s="54"/>
      <c r="EY435" s="54"/>
      <c r="EZ435" s="54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  <c r="JV435" s="2"/>
      <c r="JW435" s="2"/>
      <c r="JX435" s="2"/>
      <c r="JY435" s="2"/>
      <c r="JZ435" s="2"/>
      <c r="KA435" s="2"/>
      <c r="KB435" s="2"/>
      <c r="KC435" s="2"/>
      <c r="KD435" s="2"/>
      <c r="KE435" s="2"/>
      <c r="KF435" s="2"/>
      <c r="KG435" s="2"/>
      <c r="KH435" s="2"/>
      <c r="KI435" s="2"/>
      <c r="KJ435" s="2"/>
      <c r="KK435" s="2"/>
      <c r="KL435" s="2"/>
      <c r="KM435" s="2"/>
      <c r="KN435" s="2"/>
      <c r="KO435" s="2"/>
      <c r="KP435" s="2"/>
      <c r="KQ435" s="2"/>
      <c r="KR435" s="2"/>
      <c r="KS435" s="2"/>
      <c r="KT435" s="2"/>
      <c r="KU435" s="2"/>
      <c r="KV435" s="2"/>
      <c r="KW435" s="2"/>
      <c r="KX435" s="2"/>
      <c r="KY435" s="2"/>
      <c r="KZ435" s="2"/>
      <c r="LA435" s="2"/>
      <c r="LB435" s="2"/>
      <c r="LC435" s="2"/>
      <c r="LD435" s="2"/>
      <c r="LE435" s="2"/>
      <c r="LF435" s="2"/>
      <c r="LG435" s="2"/>
      <c r="LH435" s="2"/>
      <c r="LI435" s="2"/>
    </row>
    <row r="436" spans="1:32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54"/>
      <c r="DX436" s="54"/>
      <c r="DY436" s="54"/>
      <c r="DZ436" s="54"/>
      <c r="EA436" s="54"/>
      <c r="EB436" s="54"/>
      <c r="EC436" s="54"/>
      <c r="ED436" s="54"/>
      <c r="EE436" s="54"/>
      <c r="EF436" s="2"/>
      <c r="EG436" s="2"/>
      <c r="EH436" s="2"/>
      <c r="EI436" s="2"/>
      <c r="EJ436" s="2"/>
      <c r="EK436" s="2"/>
      <c r="EL436" s="2"/>
      <c r="EM436" s="54"/>
      <c r="EN436" s="54"/>
      <c r="EO436" s="54"/>
      <c r="EP436" s="54"/>
      <c r="EQ436" s="54"/>
      <c r="ER436" s="54"/>
      <c r="ES436" s="54"/>
      <c r="ET436" s="54"/>
      <c r="EU436" s="2"/>
      <c r="EV436" s="2"/>
      <c r="EW436" s="54"/>
      <c r="EX436" s="54"/>
      <c r="EY436" s="54"/>
      <c r="EZ436" s="54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</row>
    <row r="437" spans="1:32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54"/>
      <c r="DX437" s="54"/>
      <c r="DY437" s="54"/>
      <c r="DZ437" s="54"/>
      <c r="EA437" s="54"/>
      <c r="EB437" s="54"/>
      <c r="EC437" s="54"/>
      <c r="ED437" s="54"/>
      <c r="EE437" s="54"/>
      <c r="EF437" s="2"/>
      <c r="EG437" s="2"/>
      <c r="EH437" s="2"/>
      <c r="EI437" s="2"/>
      <c r="EJ437" s="2"/>
      <c r="EK437" s="2"/>
      <c r="EL437" s="2"/>
      <c r="EM437" s="54"/>
      <c r="EN437" s="54"/>
      <c r="EO437" s="54"/>
      <c r="EP437" s="54"/>
      <c r="EQ437" s="54"/>
      <c r="ER437" s="54"/>
      <c r="ES437" s="54"/>
      <c r="ET437" s="54"/>
      <c r="EU437" s="2"/>
      <c r="EV437" s="2"/>
      <c r="EW437" s="54"/>
      <c r="EX437" s="54"/>
      <c r="EY437" s="54"/>
      <c r="EZ437" s="54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</row>
    <row r="438" spans="1:32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54"/>
      <c r="DX438" s="54"/>
      <c r="DY438" s="54"/>
      <c r="DZ438" s="54"/>
      <c r="EA438" s="54"/>
      <c r="EB438" s="54"/>
      <c r="EC438" s="54"/>
      <c r="ED438" s="54"/>
      <c r="EE438" s="54"/>
      <c r="EF438" s="2"/>
      <c r="EG438" s="2"/>
      <c r="EH438" s="2"/>
      <c r="EI438" s="2"/>
      <c r="EJ438" s="2"/>
      <c r="EK438" s="2"/>
      <c r="EL438" s="2"/>
      <c r="EM438" s="54"/>
      <c r="EN438" s="54"/>
      <c r="EO438" s="54"/>
      <c r="EP438" s="54"/>
      <c r="EQ438" s="54"/>
      <c r="ER438" s="54"/>
      <c r="ES438" s="54"/>
      <c r="ET438" s="54"/>
      <c r="EU438" s="2"/>
      <c r="EV438" s="2"/>
      <c r="EW438" s="54"/>
      <c r="EX438" s="54"/>
      <c r="EY438" s="54"/>
      <c r="EZ438" s="54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</row>
    <row r="439" spans="1:32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54"/>
      <c r="DX439" s="54"/>
      <c r="DY439" s="54"/>
      <c r="DZ439" s="54"/>
      <c r="EA439" s="54"/>
      <c r="EB439" s="54"/>
      <c r="EC439" s="54"/>
      <c r="ED439" s="54"/>
      <c r="EE439" s="54"/>
      <c r="EF439" s="2"/>
      <c r="EG439" s="2"/>
      <c r="EH439" s="2"/>
      <c r="EI439" s="2"/>
      <c r="EJ439" s="2"/>
      <c r="EK439" s="2"/>
      <c r="EL439" s="2"/>
      <c r="EM439" s="54"/>
      <c r="EN439" s="54"/>
      <c r="EO439" s="54"/>
      <c r="EP439" s="54"/>
      <c r="EQ439" s="54"/>
      <c r="ER439" s="54"/>
      <c r="ES439" s="54"/>
      <c r="ET439" s="54"/>
      <c r="EU439" s="2"/>
      <c r="EV439" s="2"/>
      <c r="EW439" s="54"/>
      <c r="EX439" s="54"/>
      <c r="EY439" s="54"/>
      <c r="EZ439" s="54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</row>
    <row r="440" spans="1:32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54"/>
      <c r="DX440" s="54"/>
      <c r="DY440" s="54"/>
      <c r="DZ440" s="54"/>
      <c r="EA440" s="54"/>
      <c r="EB440" s="54"/>
      <c r="EC440" s="54"/>
      <c r="ED440" s="54"/>
      <c r="EE440" s="54"/>
      <c r="EF440" s="2"/>
      <c r="EG440" s="2"/>
      <c r="EH440" s="2"/>
      <c r="EI440" s="2"/>
      <c r="EJ440" s="2"/>
      <c r="EK440" s="2"/>
      <c r="EL440" s="2"/>
      <c r="EM440" s="54"/>
      <c r="EN440" s="54"/>
      <c r="EO440" s="54"/>
      <c r="EP440" s="54"/>
      <c r="EQ440" s="54"/>
      <c r="ER440" s="54"/>
      <c r="ES440" s="54"/>
      <c r="ET440" s="54"/>
      <c r="EU440" s="2"/>
      <c r="EV440" s="2"/>
      <c r="EW440" s="54"/>
      <c r="EX440" s="54"/>
      <c r="EY440" s="54"/>
      <c r="EZ440" s="54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</row>
    <row r="441" spans="1:32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54"/>
      <c r="DX441" s="54"/>
      <c r="DY441" s="54"/>
      <c r="DZ441" s="54"/>
      <c r="EA441" s="54"/>
      <c r="EB441" s="54"/>
      <c r="EC441" s="54"/>
      <c r="ED441" s="54"/>
      <c r="EE441" s="54"/>
      <c r="EF441" s="2"/>
      <c r="EG441" s="2"/>
      <c r="EH441" s="2"/>
      <c r="EI441" s="2"/>
      <c r="EJ441" s="2"/>
      <c r="EK441" s="2"/>
      <c r="EL441" s="2"/>
      <c r="EM441" s="54"/>
      <c r="EN441" s="54"/>
      <c r="EO441" s="54"/>
      <c r="EP441" s="54"/>
      <c r="EQ441" s="54"/>
      <c r="ER441" s="54"/>
      <c r="ES441" s="54"/>
      <c r="ET441" s="54"/>
      <c r="EU441" s="2"/>
      <c r="EV441" s="2"/>
      <c r="EW441" s="54"/>
      <c r="EX441" s="54"/>
      <c r="EY441" s="54"/>
      <c r="EZ441" s="54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  <c r="JV441" s="2"/>
      <c r="JW441" s="2"/>
      <c r="JX441" s="2"/>
      <c r="JY441" s="2"/>
      <c r="JZ441" s="2"/>
      <c r="KA441" s="2"/>
      <c r="KB441" s="2"/>
      <c r="KC441" s="2"/>
      <c r="KD441" s="2"/>
      <c r="KE441" s="2"/>
      <c r="KF441" s="2"/>
      <c r="KG441" s="2"/>
      <c r="KH441" s="2"/>
      <c r="KI441" s="2"/>
      <c r="KJ441" s="2"/>
      <c r="KK441" s="2"/>
      <c r="KL441" s="2"/>
      <c r="KM441" s="2"/>
      <c r="KN441" s="2"/>
      <c r="KO441" s="2"/>
      <c r="KP441" s="2"/>
      <c r="KQ441" s="2"/>
      <c r="KR441" s="2"/>
      <c r="KS441" s="2"/>
      <c r="KT441" s="2"/>
      <c r="KU441" s="2"/>
      <c r="KV441" s="2"/>
      <c r="KW441" s="2"/>
      <c r="KX441" s="2"/>
      <c r="KY441" s="2"/>
      <c r="KZ441" s="2"/>
      <c r="LA441" s="2"/>
      <c r="LB441" s="2"/>
      <c r="LC441" s="2"/>
      <c r="LD441" s="2"/>
      <c r="LE441" s="2"/>
      <c r="LF441" s="2"/>
      <c r="LG441" s="2"/>
      <c r="LH441" s="2"/>
      <c r="LI441" s="2"/>
    </row>
    <row r="442" spans="1:32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54"/>
      <c r="DX442" s="54"/>
      <c r="DY442" s="54"/>
      <c r="DZ442" s="54"/>
      <c r="EA442" s="54"/>
      <c r="EB442" s="54"/>
      <c r="EC442" s="54"/>
      <c r="ED442" s="54"/>
      <c r="EE442" s="54"/>
      <c r="EF442" s="2"/>
      <c r="EG442" s="2"/>
      <c r="EH442" s="2"/>
      <c r="EI442" s="2"/>
      <c r="EJ442" s="2"/>
      <c r="EK442" s="2"/>
      <c r="EL442" s="2"/>
      <c r="EM442" s="54"/>
      <c r="EN442" s="54"/>
      <c r="EO442" s="54"/>
      <c r="EP442" s="54"/>
      <c r="EQ442" s="54"/>
      <c r="ER442" s="54"/>
      <c r="ES442" s="54"/>
      <c r="ET442" s="54"/>
      <c r="EU442" s="2"/>
      <c r="EV442" s="2"/>
      <c r="EW442" s="54"/>
      <c r="EX442" s="54"/>
      <c r="EY442" s="54"/>
      <c r="EZ442" s="54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  <c r="JV442" s="2"/>
      <c r="JW442" s="2"/>
      <c r="JX442" s="2"/>
      <c r="JY442" s="2"/>
      <c r="JZ442" s="2"/>
      <c r="KA442" s="2"/>
      <c r="KB442" s="2"/>
      <c r="KC442" s="2"/>
      <c r="KD442" s="2"/>
      <c r="KE442" s="2"/>
      <c r="KF442" s="2"/>
      <c r="KG442" s="2"/>
      <c r="KH442" s="2"/>
      <c r="KI442" s="2"/>
      <c r="KJ442" s="2"/>
      <c r="KK442" s="2"/>
      <c r="KL442" s="2"/>
      <c r="KM442" s="2"/>
      <c r="KN442" s="2"/>
      <c r="KO442" s="2"/>
      <c r="KP442" s="2"/>
      <c r="KQ442" s="2"/>
      <c r="KR442" s="2"/>
      <c r="KS442" s="2"/>
      <c r="KT442" s="2"/>
      <c r="KU442" s="2"/>
      <c r="KV442" s="2"/>
      <c r="KW442" s="2"/>
      <c r="KX442" s="2"/>
      <c r="KY442" s="2"/>
      <c r="KZ442" s="2"/>
      <c r="LA442" s="2"/>
      <c r="LB442" s="2"/>
      <c r="LC442" s="2"/>
      <c r="LD442" s="2"/>
      <c r="LE442" s="2"/>
      <c r="LF442" s="2"/>
      <c r="LG442" s="2"/>
      <c r="LH442" s="2"/>
      <c r="LI442" s="2"/>
    </row>
    <row r="443" spans="1:32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54"/>
      <c r="DX443" s="54"/>
      <c r="DY443" s="54"/>
      <c r="DZ443" s="54"/>
      <c r="EA443" s="54"/>
      <c r="EB443" s="54"/>
      <c r="EC443" s="54"/>
      <c r="ED443" s="54"/>
      <c r="EE443" s="54"/>
      <c r="EF443" s="2"/>
      <c r="EG443" s="2"/>
      <c r="EH443" s="2"/>
      <c r="EI443" s="2"/>
      <c r="EJ443" s="2"/>
      <c r="EK443" s="2"/>
      <c r="EL443" s="2"/>
      <c r="EM443" s="54"/>
      <c r="EN443" s="54"/>
      <c r="EO443" s="54"/>
      <c r="EP443" s="54"/>
      <c r="EQ443" s="54"/>
      <c r="ER443" s="54"/>
      <c r="ES443" s="54"/>
      <c r="ET443" s="54"/>
      <c r="EU443" s="2"/>
      <c r="EV443" s="2"/>
      <c r="EW443" s="54"/>
      <c r="EX443" s="54"/>
      <c r="EY443" s="54"/>
      <c r="EZ443" s="54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</row>
    <row r="444" spans="1:32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54"/>
      <c r="DX444" s="54"/>
      <c r="DY444" s="54"/>
      <c r="DZ444" s="54"/>
      <c r="EA444" s="54"/>
      <c r="EB444" s="54"/>
      <c r="EC444" s="54"/>
      <c r="ED444" s="54"/>
      <c r="EE444" s="54"/>
      <c r="EF444" s="2"/>
      <c r="EG444" s="2"/>
      <c r="EH444" s="2"/>
      <c r="EI444" s="2"/>
      <c r="EJ444" s="2"/>
      <c r="EK444" s="2"/>
      <c r="EL444" s="2"/>
      <c r="EM444" s="54"/>
      <c r="EN444" s="54"/>
      <c r="EO444" s="54"/>
      <c r="EP444" s="54"/>
      <c r="EQ444" s="54"/>
      <c r="ER444" s="54"/>
      <c r="ES444" s="54"/>
      <c r="ET444" s="54"/>
      <c r="EU444" s="2"/>
      <c r="EV444" s="2"/>
      <c r="EW444" s="54"/>
      <c r="EX444" s="54"/>
      <c r="EY444" s="54"/>
      <c r="EZ444" s="54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  <c r="JV444" s="2"/>
      <c r="JW444" s="2"/>
      <c r="JX444" s="2"/>
      <c r="JY444" s="2"/>
      <c r="JZ444" s="2"/>
      <c r="KA444" s="2"/>
      <c r="KB444" s="2"/>
      <c r="KC444" s="2"/>
      <c r="KD444" s="2"/>
      <c r="KE444" s="2"/>
      <c r="KF444" s="2"/>
      <c r="KG444" s="2"/>
      <c r="KH444" s="2"/>
      <c r="KI444" s="2"/>
      <c r="KJ444" s="2"/>
      <c r="KK444" s="2"/>
      <c r="KL444" s="2"/>
      <c r="KM444" s="2"/>
      <c r="KN444" s="2"/>
      <c r="KO444" s="2"/>
      <c r="KP444" s="2"/>
      <c r="KQ444" s="2"/>
      <c r="KR444" s="2"/>
      <c r="KS444" s="2"/>
      <c r="KT444" s="2"/>
      <c r="KU444" s="2"/>
      <c r="KV444" s="2"/>
      <c r="KW444" s="2"/>
      <c r="KX444" s="2"/>
      <c r="KY444" s="2"/>
      <c r="KZ444" s="2"/>
      <c r="LA444" s="2"/>
      <c r="LB444" s="2"/>
      <c r="LC444" s="2"/>
      <c r="LD444" s="2"/>
      <c r="LE444" s="2"/>
      <c r="LF444" s="2"/>
      <c r="LG444" s="2"/>
      <c r="LH444" s="2"/>
      <c r="LI444" s="2"/>
    </row>
    <row r="445" spans="1:32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54"/>
      <c r="DX445" s="54"/>
      <c r="DY445" s="54"/>
      <c r="DZ445" s="54"/>
      <c r="EA445" s="54"/>
      <c r="EB445" s="54"/>
      <c r="EC445" s="54"/>
      <c r="ED445" s="54"/>
      <c r="EE445" s="54"/>
      <c r="EF445" s="2"/>
      <c r="EG445" s="2"/>
      <c r="EH445" s="2"/>
      <c r="EI445" s="2"/>
      <c r="EJ445" s="2"/>
      <c r="EK445" s="2"/>
      <c r="EL445" s="2"/>
      <c r="EM445" s="54"/>
      <c r="EN445" s="54"/>
      <c r="EO445" s="54"/>
      <c r="EP445" s="54"/>
      <c r="EQ445" s="54"/>
      <c r="ER445" s="54"/>
      <c r="ES445" s="54"/>
      <c r="ET445" s="54"/>
      <c r="EU445" s="2"/>
      <c r="EV445" s="2"/>
      <c r="EW445" s="54"/>
      <c r="EX445" s="54"/>
      <c r="EY445" s="54"/>
      <c r="EZ445" s="54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  <c r="JV445" s="2"/>
      <c r="JW445" s="2"/>
      <c r="JX445" s="2"/>
      <c r="JY445" s="2"/>
      <c r="JZ445" s="2"/>
      <c r="KA445" s="2"/>
      <c r="KB445" s="2"/>
      <c r="KC445" s="2"/>
      <c r="KD445" s="2"/>
      <c r="KE445" s="2"/>
      <c r="KF445" s="2"/>
      <c r="KG445" s="2"/>
      <c r="KH445" s="2"/>
      <c r="KI445" s="2"/>
      <c r="KJ445" s="2"/>
      <c r="KK445" s="2"/>
      <c r="KL445" s="2"/>
      <c r="KM445" s="2"/>
      <c r="KN445" s="2"/>
      <c r="KO445" s="2"/>
      <c r="KP445" s="2"/>
      <c r="KQ445" s="2"/>
      <c r="KR445" s="2"/>
      <c r="KS445" s="2"/>
      <c r="KT445" s="2"/>
      <c r="KU445" s="2"/>
      <c r="KV445" s="2"/>
      <c r="KW445" s="2"/>
      <c r="KX445" s="2"/>
      <c r="KY445" s="2"/>
      <c r="KZ445" s="2"/>
      <c r="LA445" s="2"/>
      <c r="LB445" s="2"/>
      <c r="LC445" s="2"/>
      <c r="LD445" s="2"/>
      <c r="LE445" s="2"/>
      <c r="LF445" s="2"/>
      <c r="LG445" s="2"/>
      <c r="LH445" s="2"/>
      <c r="LI445" s="2"/>
    </row>
    <row r="446" spans="1:32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54"/>
      <c r="DX446" s="54"/>
      <c r="DY446" s="54"/>
      <c r="DZ446" s="54"/>
      <c r="EA446" s="54"/>
      <c r="EB446" s="54"/>
      <c r="EC446" s="54"/>
      <c r="ED446" s="54"/>
      <c r="EE446" s="54"/>
      <c r="EF446" s="2"/>
      <c r="EG446" s="2"/>
      <c r="EH446" s="2"/>
      <c r="EI446" s="2"/>
      <c r="EJ446" s="2"/>
      <c r="EK446" s="2"/>
      <c r="EL446" s="2"/>
      <c r="EM446" s="54"/>
      <c r="EN446" s="54"/>
      <c r="EO446" s="54"/>
      <c r="EP446" s="54"/>
      <c r="EQ446" s="54"/>
      <c r="ER446" s="54"/>
      <c r="ES446" s="54"/>
      <c r="ET446" s="54"/>
      <c r="EU446" s="2"/>
      <c r="EV446" s="2"/>
      <c r="EW446" s="54"/>
      <c r="EX446" s="54"/>
      <c r="EY446" s="54"/>
      <c r="EZ446" s="54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  <c r="JV446" s="2"/>
      <c r="JW446" s="2"/>
      <c r="JX446" s="2"/>
      <c r="JY446" s="2"/>
      <c r="JZ446" s="2"/>
      <c r="KA446" s="2"/>
      <c r="KB446" s="2"/>
      <c r="KC446" s="2"/>
      <c r="KD446" s="2"/>
      <c r="KE446" s="2"/>
      <c r="KF446" s="2"/>
      <c r="KG446" s="2"/>
      <c r="KH446" s="2"/>
      <c r="KI446" s="2"/>
      <c r="KJ446" s="2"/>
      <c r="KK446" s="2"/>
      <c r="KL446" s="2"/>
      <c r="KM446" s="2"/>
      <c r="KN446" s="2"/>
      <c r="KO446" s="2"/>
      <c r="KP446" s="2"/>
      <c r="KQ446" s="2"/>
      <c r="KR446" s="2"/>
      <c r="KS446" s="2"/>
      <c r="KT446" s="2"/>
      <c r="KU446" s="2"/>
      <c r="KV446" s="2"/>
      <c r="KW446" s="2"/>
      <c r="KX446" s="2"/>
      <c r="KY446" s="2"/>
      <c r="KZ446" s="2"/>
      <c r="LA446" s="2"/>
      <c r="LB446" s="2"/>
      <c r="LC446" s="2"/>
      <c r="LD446" s="2"/>
      <c r="LE446" s="2"/>
      <c r="LF446" s="2"/>
      <c r="LG446" s="2"/>
      <c r="LH446" s="2"/>
      <c r="LI446" s="2"/>
    </row>
    <row r="447" spans="1:32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54"/>
      <c r="DX447" s="54"/>
      <c r="DY447" s="54"/>
      <c r="DZ447" s="54"/>
      <c r="EA447" s="54"/>
      <c r="EB447" s="54"/>
      <c r="EC447" s="54"/>
      <c r="ED447" s="54"/>
      <c r="EE447" s="54"/>
      <c r="EF447" s="2"/>
      <c r="EG447" s="2"/>
      <c r="EH447" s="2"/>
      <c r="EI447" s="2"/>
      <c r="EJ447" s="2"/>
      <c r="EK447" s="2"/>
      <c r="EL447" s="2"/>
      <c r="EM447" s="54"/>
      <c r="EN447" s="54"/>
      <c r="EO447" s="54"/>
      <c r="EP447" s="54"/>
      <c r="EQ447" s="54"/>
      <c r="ER447" s="54"/>
      <c r="ES447" s="54"/>
      <c r="ET447" s="54"/>
      <c r="EU447" s="2"/>
      <c r="EV447" s="2"/>
      <c r="EW447" s="54"/>
      <c r="EX447" s="54"/>
      <c r="EY447" s="54"/>
      <c r="EZ447" s="54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  <c r="JV447" s="2"/>
      <c r="JW447" s="2"/>
      <c r="JX447" s="2"/>
      <c r="JY447" s="2"/>
      <c r="JZ447" s="2"/>
      <c r="KA447" s="2"/>
      <c r="KB447" s="2"/>
      <c r="KC447" s="2"/>
      <c r="KD447" s="2"/>
      <c r="KE447" s="2"/>
      <c r="KF447" s="2"/>
      <c r="KG447" s="2"/>
      <c r="KH447" s="2"/>
      <c r="KI447" s="2"/>
      <c r="KJ447" s="2"/>
      <c r="KK447" s="2"/>
      <c r="KL447" s="2"/>
      <c r="KM447" s="2"/>
      <c r="KN447" s="2"/>
      <c r="KO447" s="2"/>
      <c r="KP447" s="2"/>
      <c r="KQ447" s="2"/>
      <c r="KR447" s="2"/>
      <c r="KS447" s="2"/>
      <c r="KT447" s="2"/>
      <c r="KU447" s="2"/>
      <c r="KV447" s="2"/>
      <c r="KW447" s="2"/>
      <c r="KX447" s="2"/>
      <c r="KY447" s="2"/>
      <c r="KZ447" s="2"/>
      <c r="LA447" s="2"/>
      <c r="LB447" s="2"/>
      <c r="LC447" s="2"/>
      <c r="LD447" s="2"/>
      <c r="LE447" s="2"/>
      <c r="LF447" s="2"/>
      <c r="LG447" s="2"/>
      <c r="LH447" s="2"/>
      <c r="LI447" s="2"/>
    </row>
    <row r="448" spans="1:32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54"/>
      <c r="DX448" s="54"/>
      <c r="DY448" s="54"/>
      <c r="DZ448" s="54"/>
      <c r="EA448" s="54"/>
      <c r="EB448" s="54"/>
      <c r="EC448" s="54"/>
      <c r="ED448" s="54"/>
      <c r="EE448" s="54"/>
      <c r="EF448" s="2"/>
      <c r="EG448" s="2"/>
      <c r="EH448" s="2"/>
      <c r="EI448" s="2"/>
      <c r="EJ448" s="2"/>
      <c r="EK448" s="2"/>
      <c r="EL448" s="2"/>
      <c r="EM448" s="54"/>
      <c r="EN448" s="54"/>
      <c r="EO448" s="54"/>
      <c r="EP448" s="54"/>
      <c r="EQ448" s="54"/>
      <c r="ER448" s="54"/>
      <c r="ES448" s="54"/>
      <c r="ET448" s="54"/>
      <c r="EU448" s="2"/>
      <c r="EV448" s="2"/>
      <c r="EW448" s="54"/>
      <c r="EX448" s="54"/>
      <c r="EY448" s="54"/>
      <c r="EZ448" s="54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</row>
    <row r="449" spans="1:32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54"/>
      <c r="DX449" s="54"/>
      <c r="DY449" s="54"/>
      <c r="DZ449" s="54"/>
      <c r="EA449" s="54"/>
      <c r="EB449" s="54"/>
      <c r="EC449" s="54"/>
      <c r="ED449" s="54"/>
      <c r="EE449" s="54"/>
      <c r="EF449" s="2"/>
      <c r="EG449" s="2"/>
      <c r="EH449" s="2"/>
      <c r="EI449" s="2"/>
      <c r="EJ449" s="2"/>
      <c r="EK449" s="2"/>
      <c r="EL449" s="2"/>
      <c r="EM449" s="54"/>
      <c r="EN449" s="54"/>
      <c r="EO449" s="54"/>
      <c r="EP449" s="54"/>
      <c r="EQ449" s="54"/>
      <c r="ER449" s="54"/>
      <c r="ES449" s="54"/>
      <c r="ET449" s="54"/>
      <c r="EU449" s="2"/>
      <c r="EV449" s="2"/>
      <c r="EW449" s="54"/>
      <c r="EX449" s="54"/>
      <c r="EY449" s="54"/>
      <c r="EZ449" s="54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</row>
    <row r="450" spans="1:32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54"/>
      <c r="DX450" s="54"/>
      <c r="DY450" s="54"/>
      <c r="DZ450" s="54"/>
      <c r="EA450" s="54"/>
      <c r="EB450" s="54"/>
      <c r="EC450" s="54"/>
      <c r="ED450" s="54"/>
      <c r="EE450" s="54"/>
      <c r="EF450" s="2"/>
      <c r="EG450" s="2"/>
      <c r="EH450" s="2"/>
      <c r="EI450" s="2"/>
      <c r="EJ450" s="2"/>
      <c r="EK450" s="2"/>
      <c r="EL450" s="2"/>
      <c r="EM450" s="54"/>
      <c r="EN450" s="54"/>
      <c r="EO450" s="54"/>
      <c r="EP450" s="54"/>
      <c r="EQ450" s="54"/>
      <c r="ER450" s="54"/>
      <c r="ES450" s="54"/>
      <c r="ET450" s="54"/>
      <c r="EU450" s="2"/>
      <c r="EV450" s="2"/>
      <c r="EW450" s="54"/>
      <c r="EX450" s="54"/>
      <c r="EY450" s="54"/>
      <c r="EZ450" s="54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</row>
    <row r="451" spans="1:32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54"/>
      <c r="DX451" s="54"/>
      <c r="DY451" s="54"/>
      <c r="DZ451" s="54"/>
      <c r="EA451" s="54"/>
      <c r="EB451" s="54"/>
      <c r="EC451" s="54"/>
      <c r="ED451" s="54"/>
      <c r="EE451" s="54"/>
      <c r="EF451" s="2"/>
      <c r="EG451" s="2"/>
      <c r="EH451" s="2"/>
      <c r="EI451" s="2"/>
      <c r="EJ451" s="2"/>
      <c r="EK451" s="2"/>
      <c r="EL451" s="2"/>
      <c r="EM451" s="54"/>
      <c r="EN451" s="54"/>
      <c r="EO451" s="54"/>
      <c r="EP451" s="54"/>
      <c r="EQ451" s="54"/>
      <c r="ER451" s="54"/>
      <c r="ES451" s="54"/>
      <c r="ET451" s="54"/>
      <c r="EU451" s="2"/>
      <c r="EV451" s="2"/>
      <c r="EW451" s="54"/>
      <c r="EX451" s="54"/>
      <c r="EY451" s="54"/>
      <c r="EZ451" s="54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</row>
    <row r="452" spans="1:32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54"/>
      <c r="DX452" s="54"/>
      <c r="DY452" s="54"/>
      <c r="DZ452" s="54"/>
      <c r="EA452" s="54"/>
      <c r="EB452" s="54"/>
      <c r="EC452" s="54"/>
      <c r="ED452" s="54"/>
      <c r="EE452" s="54"/>
      <c r="EF452" s="2"/>
      <c r="EG452" s="2"/>
      <c r="EH452" s="2"/>
      <c r="EI452" s="2"/>
      <c r="EJ452" s="2"/>
      <c r="EK452" s="2"/>
      <c r="EL452" s="2"/>
      <c r="EM452" s="54"/>
      <c r="EN452" s="54"/>
      <c r="EO452" s="54"/>
      <c r="EP452" s="54"/>
      <c r="EQ452" s="54"/>
      <c r="ER452" s="54"/>
      <c r="ES452" s="54"/>
      <c r="ET452" s="54"/>
      <c r="EU452" s="2"/>
      <c r="EV452" s="2"/>
      <c r="EW452" s="54"/>
      <c r="EX452" s="54"/>
      <c r="EY452" s="54"/>
      <c r="EZ452" s="54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</row>
    <row r="453" spans="1:32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54"/>
      <c r="DX453" s="54"/>
      <c r="DY453" s="54"/>
      <c r="DZ453" s="54"/>
      <c r="EA453" s="54"/>
      <c r="EB453" s="54"/>
      <c r="EC453" s="54"/>
      <c r="ED453" s="54"/>
      <c r="EE453" s="54"/>
      <c r="EF453" s="2"/>
      <c r="EG453" s="2"/>
      <c r="EH453" s="2"/>
      <c r="EI453" s="2"/>
      <c r="EJ453" s="2"/>
      <c r="EK453" s="2"/>
      <c r="EL453" s="2"/>
      <c r="EM453" s="54"/>
      <c r="EN453" s="54"/>
      <c r="EO453" s="54"/>
      <c r="EP453" s="54"/>
      <c r="EQ453" s="54"/>
      <c r="ER453" s="54"/>
      <c r="ES453" s="54"/>
      <c r="ET453" s="54"/>
      <c r="EU453" s="2"/>
      <c r="EV453" s="2"/>
      <c r="EW453" s="54"/>
      <c r="EX453" s="54"/>
      <c r="EY453" s="54"/>
      <c r="EZ453" s="54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</row>
    <row r="454" spans="1:32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54"/>
      <c r="DX454" s="54"/>
      <c r="DY454" s="54"/>
      <c r="DZ454" s="54"/>
      <c r="EA454" s="54"/>
      <c r="EB454" s="54"/>
      <c r="EC454" s="54"/>
      <c r="ED454" s="54"/>
      <c r="EE454" s="54"/>
      <c r="EF454" s="2"/>
      <c r="EG454" s="2"/>
      <c r="EH454" s="2"/>
      <c r="EI454" s="2"/>
      <c r="EJ454" s="2"/>
      <c r="EK454" s="2"/>
      <c r="EL454" s="2"/>
      <c r="EM454" s="54"/>
      <c r="EN454" s="54"/>
      <c r="EO454" s="54"/>
      <c r="EP454" s="54"/>
      <c r="EQ454" s="54"/>
      <c r="ER454" s="54"/>
      <c r="ES454" s="54"/>
      <c r="ET454" s="54"/>
      <c r="EU454" s="2"/>
      <c r="EV454" s="2"/>
      <c r="EW454" s="54"/>
      <c r="EX454" s="54"/>
      <c r="EY454" s="54"/>
      <c r="EZ454" s="54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</row>
    <row r="455" spans="1:32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54"/>
      <c r="DX455" s="54"/>
      <c r="DY455" s="54"/>
      <c r="DZ455" s="54"/>
      <c r="EA455" s="54"/>
      <c r="EB455" s="54"/>
      <c r="EC455" s="54"/>
      <c r="ED455" s="54"/>
      <c r="EE455" s="54"/>
      <c r="EF455" s="2"/>
      <c r="EG455" s="2"/>
      <c r="EH455" s="2"/>
      <c r="EI455" s="2"/>
      <c r="EJ455" s="2"/>
      <c r="EK455" s="2"/>
      <c r="EL455" s="2"/>
      <c r="EM455" s="54"/>
      <c r="EN455" s="54"/>
      <c r="EO455" s="54"/>
      <c r="EP455" s="54"/>
      <c r="EQ455" s="54"/>
      <c r="ER455" s="54"/>
      <c r="ES455" s="54"/>
      <c r="ET455" s="54"/>
      <c r="EU455" s="2"/>
      <c r="EV455" s="2"/>
      <c r="EW455" s="54"/>
      <c r="EX455" s="54"/>
      <c r="EY455" s="54"/>
      <c r="EZ455" s="54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</row>
    <row r="456" spans="1:32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54"/>
      <c r="DX456" s="54"/>
      <c r="DY456" s="54"/>
      <c r="DZ456" s="54"/>
      <c r="EA456" s="54"/>
      <c r="EB456" s="54"/>
      <c r="EC456" s="54"/>
      <c r="ED456" s="54"/>
      <c r="EE456" s="54"/>
      <c r="EF456" s="2"/>
      <c r="EG456" s="2"/>
      <c r="EH456" s="2"/>
      <c r="EI456" s="2"/>
      <c r="EJ456" s="2"/>
      <c r="EK456" s="2"/>
      <c r="EL456" s="2"/>
      <c r="EM456" s="54"/>
      <c r="EN456" s="54"/>
      <c r="EO456" s="54"/>
      <c r="EP456" s="54"/>
      <c r="EQ456" s="54"/>
      <c r="ER456" s="54"/>
      <c r="ES456" s="54"/>
      <c r="ET456" s="54"/>
      <c r="EU456" s="2"/>
      <c r="EV456" s="2"/>
      <c r="EW456" s="54"/>
      <c r="EX456" s="54"/>
      <c r="EY456" s="54"/>
      <c r="EZ456" s="54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</row>
    <row r="457" spans="1:32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54"/>
      <c r="DX457" s="54"/>
      <c r="DY457" s="54"/>
      <c r="DZ457" s="54"/>
      <c r="EA457" s="54"/>
      <c r="EB457" s="54"/>
      <c r="EC457" s="54"/>
      <c r="ED457" s="54"/>
      <c r="EE457" s="54"/>
      <c r="EF457" s="2"/>
      <c r="EG457" s="2"/>
      <c r="EH457" s="2"/>
      <c r="EI457" s="2"/>
      <c r="EJ457" s="2"/>
      <c r="EK457" s="2"/>
      <c r="EL457" s="2"/>
      <c r="EM457" s="54"/>
      <c r="EN457" s="54"/>
      <c r="EO457" s="54"/>
      <c r="EP457" s="54"/>
      <c r="EQ457" s="54"/>
      <c r="ER457" s="54"/>
      <c r="ES457" s="54"/>
      <c r="ET457" s="54"/>
      <c r="EU457" s="2"/>
      <c r="EV457" s="2"/>
      <c r="EW457" s="54"/>
      <c r="EX457" s="54"/>
      <c r="EY457" s="54"/>
      <c r="EZ457" s="54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  <c r="JV457" s="2"/>
      <c r="JW457" s="2"/>
      <c r="JX457" s="2"/>
      <c r="JY457" s="2"/>
      <c r="JZ457" s="2"/>
      <c r="KA457" s="2"/>
      <c r="KB457" s="2"/>
      <c r="KC457" s="2"/>
      <c r="KD457" s="2"/>
      <c r="KE457" s="2"/>
      <c r="KF457" s="2"/>
      <c r="KG457" s="2"/>
      <c r="KH457" s="2"/>
      <c r="KI457" s="2"/>
      <c r="KJ457" s="2"/>
      <c r="KK457" s="2"/>
      <c r="KL457" s="2"/>
      <c r="KM457" s="2"/>
      <c r="KN457" s="2"/>
      <c r="KO457" s="2"/>
      <c r="KP457" s="2"/>
      <c r="KQ457" s="2"/>
      <c r="KR457" s="2"/>
      <c r="KS457" s="2"/>
      <c r="KT457" s="2"/>
      <c r="KU457" s="2"/>
      <c r="KV457" s="2"/>
      <c r="KW457" s="2"/>
      <c r="KX457" s="2"/>
      <c r="KY457" s="2"/>
      <c r="KZ457" s="2"/>
      <c r="LA457" s="2"/>
      <c r="LB457" s="2"/>
      <c r="LC457" s="2"/>
      <c r="LD457" s="2"/>
      <c r="LE457" s="2"/>
      <c r="LF457" s="2"/>
      <c r="LG457" s="2"/>
      <c r="LH457" s="2"/>
      <c r="LI457" s="2"/>
    </row>
    <row r="458" spans="1:32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54"/>
      <c r="DX458" s="54"/>
      <c r="DY458" s="54"/>
      <c r="DZ458" s="54"/>
      <c r="EA458" s="54"/>
      <c r="EB458" s="54"/>
      <c r="EC458" s="54"/>
      <c r="ED458" s="54"/>
      <c r="EE458" s="54"/>
      <c r="EF458" s="2"/>
      <c r="EG458" s="2"/>
      <c r="EH458" s="2"/>
      <c r="EI458" s="2"/>
      <c r="EJ458" s="2"/>
      <c r="EK458" s="2"/>
      <c r="EL458" s="2"/>
      <c r="EM458" s="54"/>
      <c r="EN458" s="54"/>
      <c r="EO458" s="54"/>
      <c r="EP458" s="54"/>
      <c r="EQ458" s="54"/>
      <c r="ER458" s="54"/>
      <c r="ES458" s="54"/>
      <c r="ET458" s="54"/>
      <c r="EU458" s="2"/>
      <c r="EV458" s="2"/>
      <c r="EW458" s="54"/>
      <c r="EX458" s="54"/>
      <c r="EY458" s="54"/>
      <c r="EZ458" s="54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  <c r="JV458" s="2"/>
      <c r="JW458" s="2"/>
      <c r="JX458" s="2"/>
      <c r="JY458" s="2"/>
      <c r="JZ458" s="2"/>
      <c r="KA458" s="2"/>
      <c r="KB458" s="2"/>
      <c r="KC458" s="2"/>
      <c r="KD458" s="2"/>
      <c r="KE458" s="2"/>
      <c r="KF458" s="2"/>
      <c r="KG458" s="2"/>
      <c r="KH458" s="2"/>
      <c r="KI458" s="2"/>
      <c r="KJ458" s="2"/>
      <c r="KK458" s="2"/>
      <c r="KL458" s="2"/>
      <c r="KM458" s="2"/>
      <c r="KN458" s="2"/>
      <c r="KO458" s="2"/>
      <c r="KP458" s="2"/>
      <c r="KQ458" s="2"/>
      <c r="KR458" s="2"/>
      <c r="KS458" s="2"/>
      <c r="KT458" s="2"/>
      <c r="KU458" s="2"/>
      <c r="KV458" s="2"/>
      <c r="KW458" s="2"/>
      <c r="KX458" s="2"/>
      <c r="KY458" s="2"/>
      <c r="KZ458" s="2"/>
      <c r="LA458" s="2"/>
      <c r="LB458" s="2"/>
      <c r="LC458" s="2"/>
      <c r="LD458" s="2"/>
      <c r="LE458" s="2"/>
      <c r="LF458" s="2"/>
      <c r="LG458" s="2"/>
      <c r="LH458" s="2"/>
      <c r="LI458" s="2"/>
    </row>
    <row r="459" spans="1:32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54"/>
      <c r="DX459" s="54"/>
      <c r="DY459" s="54"/>
      <c r="DZ459" s="54"/>
      <c r="EA459" s="54"/>
      <c r="EB459" s="54"/>
      <c r="EC459" s="54"/>
      <c r="ED459" s="54"/>
      <c r="EE459" s="54"/>
      <c r="EF459" s="2"/>
      <c r="EG459" s="2"/>
      <c r="EH459" s="2"/>
      <c r="EI459" s="2"/>
      <c r="EJ459" s="2"/>
      <c r="EK459" s="2"/>
      <c r="EL459" s="2"/>
      <c r="EM459" s="54"/>
      <c r="EN459" s="54"/>
      <c r="EO459" s="54"/>
      <c r="EP459" s="54"/>
      <c r="EQ459" s="54"/>
      <c r="ER459" s="54"/>
      <c r="ES459" s="54"/>
      <c r="ET459" s="54"/>
      <c r="EU459" s="2"/>
      <c r="EV459" s="2"/>
      <c r="EW459" s="54"/>
      <c r="EX459" s="54"/>
      <c r="EY459" s="54"/>
      <c r="EZ459" s="54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  <c r="JV459" s="2"/>
      <c r="JW459" s="2"/>
      <c r="JX459" s="2"/>
      <c r="JY459" s="2"/>
      <c r="JZ459" s="2"/>
      <c r="KA459" s="2"/>
      <c r="KB459" s="2"/>
      <c r="KC459" s="2"/>
      <c r="KD459" s="2"/>
      <c r="KE459" s="2"/>
      <c r="KF459" s="2"/>
      <c r="KG459" s="2"/>
      <c r="KH459" s="2"/>
      <c r="KI459" s="2"/>
      <c r="KJ459" s="2"/>
      <c r="KK459" s="2"/>
      <c r="KL459" s="2"/>
      <c r="KM459" s="2"/>
      <c r="KN459" s="2"/>
      <c r="KO459" s="2"/>
      <c r="KP459" s="2"/>
      <c r="KQ459" s="2"/>
      <c r="KR459" s="2"/>
      <c r="KS459" s="2"/>
      <c r="KT459" s="2"/>
      <c r="KU459" s="2"/>
      <c r="KV459" s="2"/>
      <c r="KW459" s="2"/>
      <c r="KX459" s="2"/>
      <c r="KY459" s="2"/>
      <c r="KZ459" s="2"/>
      <c r="LA459" s="2"/>
      <c r="LB459" s="2"/>
      <c r="LC459" s="2"/>
      <c r="LD459" s="2"/>
      <c r="LE459" s="2"/>
      <c r="LF459" s="2"/>
      <c r="LG459" s="2"/>
      <c r="LH459" s="2"/>
      <c r="LI459" s="2"/>
    </row>
    <row r="460" spans="1:32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54"/>
      <c r="DX460" s="54"/>
      <c r="DY460" s="54"/>
      <c r="DZ460" s="54"/>
      <c r="EA460" s="54"/>
      <c r="EB460" s="54"/>
      <c r="EC460" s="54"/>
      <c r="ED460" s="54"/>
      <c r="EE460" s="54"/>
      <c r="EF460" s="2"/>
      <c r="EG460" s="2"/>
      <c r="EH460" s="2"/>
      <c r="EI460" s="2"/>
      <c r="EJ460" s="2"/>
      <c r="EK460" s="2"/>
      <c r="EL460" s="2"/>
      <c r="EM460" s="54"/>
      <c r="EN460" s="54"/>
      <c r="EO460" s="54"/>
      <c r="EP460" s="54"/>
      <c r="EQ460" s="54"/>
      <c r="ER460" s="54"/>
      <c r="ES460" s="54"/>
      <c r="ET460" s="54"/>
      <c r="EU460" s="2"/>
      <c r="EV460" s="2"/>
      <c r="EW460" s="54"/>
      <c r="EX460" s="54"/>
      <c r="EY460" s="54"/>
      <c r="EZ460" s="54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  <c r="JV460" s="2"/>
      <c r="JW460" s="2"/>
      <c r="JX460" s="2"/>
      <c r="JY460" s="2"/>
      <c r="JZ460" s="2"/>
      <c r="KA460" s="2"/>
      <c r="KB460" s="2"/>
      <c r="KC460" s="2"/>
      <c r="KD460" s="2"/>
      <c r="KE460" s="2"/>
      <c r="KF460" s="2"/>
      <c r="KG460" s="2"/>
      <c r="KH460" s="2"/>
      <c r="KI460" s="2"/>
      <c r="KJ460" s="2"/>
      <c r="KK460" s="2"/>
      <c r="KL460" s="2"/>
      <c r="KM460" s="2"/>
      <c r="KN460" s="2"/>
      <c r="KO460" s="2"/>
      <c r="KP460" s="2"/>
      <c r="KQ460" s="2"/>
      <c r="KR460" s="2"/>
      <c r="KS460" s="2"/>
      <c r="KT460" s="2"/>
      <c r="KU460" s="2"/>
      <c r="KV460" s="2"/>
      <c r="KW460" s="2"/>
      <c r="KX460" s="2"/>
      <c r="KY460" s="2"/>
      <c r="KZ460" s="2"/>
      <c r="LA460" s="2"/>
      <c r="LB460" s="2"/>
      <c r="LC460" s="2"/>
      <c r="LD460" s="2"/>
      <c r="LE460" s="2"/>
      <c r="LF460" s="2"/>
      <c r="LG460" s="2"/>
      <c r="LH460" s="2"/>
      <c r="LI460" s="2"/>
    </row>
    <row r="461" spans="1:32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54"/>
      <c r="DX461" s="54"/>
      <c r="DY461" s="54"/>
      <c r="DZ461" s="54"/>
      <c r="EA461" s="54"/>
      <c r="EB461" s="54"/>
      <c r="EC461" s="54"/>
      <c r="ED461" s="54"/>
      <c r="EE461" s="54"/>
      <c r="EF461" s="2"/>
      <c r="EG461" s="2"/>
      <c r="EH461" s="2"/>
      <c r="EI461" s="2"/>
      <c r="EJ461" s="2"/>
      <c r="EK461" s="2"/>
      <c r="EL461" s="2"/>
      <c r="EM461" s="54"/>
      <c r="EN461" s="54"/>
      <c r="EO461" s="54"/>
      <c r="EP461" s="54"/>
      <c r="EQ461" s="54"/>
      <c r="ER461" s="54"/>
      <c r="ES461" s="54"/>
      <c r="ET461" s="54"/>
      <c r="EU461" s="2"/>
      <c r="EV461" s="2"/>
      <c r="EW461" s="54"/>
      <c r="EX461" s="54"/>
      <c r="EY461" s="54"/>
      <c r="EZ461" s="54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  <c r="JV461" s="2"/>
      <c r="JW461" s="2"/>
      <c r="JX461" s="2"/>
      <c r="JY461" s="2"/>
      <c r="JZ461" s="2"/>
      <c r="KA461" s="2"/>
      <c r="KB461" s="2"/>
      <c r="KC461" s="2"/>
      <c r="KD461" s="2"/>
      <c r="KE461" s="2"/>
      <c r="KF461" s="2"/>
      <c r="KG461" s="2"/>
      <c r="KH461" s="2"/>
      <c r="KI461" s="2"/>
      <c r="KJ461" s="2"/>
      <c r="KK461" s="2"/>
      <c r="KL461" s="2"/>
      <c r="KM461" s="2"/>
      <c r="KN461" s="2"/>
      <c r="KO461" s="2"/>
      <c r="KP461" s="2"/>
      <c r="KQ461" s="2"/>
      <c r="KR461" s="2"/>
      <c r="KS461" s="2"/>
      <c r="KT461" s="2"/>
      <c r="KU461" s="2"/>
      <c r="KV461" s="2"/>
      <c r="KW461" s="2"/>
      <c r="KX461" s="2"/>
      <c r="KY461" s="2"/>
      <c r="KZ461" s="2"/>
      <c r="LA461" s="2"/>
      <c r="LB461" s="2"/>
      <c r="LC461" s="2"/>
      <c r="LD461" s="2"/>
      <c r="LE461" s="2"/>
      <c r="LF461" s="2"/>
      <c r="LG461" s="2"/>
      <c r="LH461" s="2"/>
      <c r="LI461" s="2"/>
    </row>
    <row r="462" spans="1:32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54"/>
      <c r="DX462" s="54"/>
      <c r="DY462" s="54"/>
      <c r="DZ462" s="54"/>
      <c r="EA462" s="54"/>
      <c r="EB462" s="54"/>
      <c r="EC462" s="54"/>
      <c r="ED462" s="54"/>
      <c r="EE462" s="54"/>
      <c r="EF462" s="2"/>
      <c r="EG462" s="2"/>
      <c r="EH462" s="2"/>
      <c r="EI462" s="2"/>
      <c r="EJ462" s="2"/>
      <c r="EK462" s="2"/>
      <c r="EL462" s="2"/>
      <c r="EM462" s="54"/>
      <c r="EN462" s="54"/>
      <c r="EO462" s="54"/>
      <c r="EP462" s="54"/>
      <c r="EQ462" s="54"/>
      <c r="ER462" s="54"/>
      <c r="ES462" s="54"/>
      <c r="ET462" s="54"/>
      <c r="EU462" s="2"/>
      <c r="EV462" s="2"/>
      <c r="EW462" s="54"/>
      <c r="EX462" s="54"/>
      <c r="EY462" s="54"/>
      <c r="EZ462" s="54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</row>
    <row r="463" spans="1:32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54"/>
      <c r="DX463" s="54"/>
      <c r="DY463" s="54"/>
      <c r="DZ463" s="54"/>
      <c r="EA463" s="54"/>
      <c r="EB463" s="54"/>
      <c r="EC463" s="54"/>
      <c r="ED463" s="54"/>
      <c r="EE463" s="54"/>
      <c r="EF463" s="2"/>
      <c r="EG463" s="2"/>
      <c r="EH463" s="2"/>
      <c r="EI463" s="2"/>
      <c r="EJ463" s="2"/>
      <c r="EK463" s="2"/>
      <c r="EL463" s="2"/>
      <c r="EM463" s="54"/>
      <c r="EN463" s="54"/>
      <c r="EO463" s="54"/>
      <c r="EP463" s="54"/>
      <c r="EQ463" s="54"/>
      <c r="ER463" s="54"/>
      <c r="ES463" s="54"/>
      <c r="ET463" s="54"/>
      <c r="EU463" s="2"/>
      <c r="EV463" s="2"/>
      <c r="EW463" s="54"/>
      <c r="EX463" s="54"/>
      <c r="EY463" s="54"/>
      <c r="EZ463" s="54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  <c r="JV463" s="2"/>
      <c r="JW463" s="2"/>
      <c r="JX463" s="2"/>
      <c r="JY463" s="2"/>
      <c r="JZ463" s="2"/>
      <c r="KA463" s="2"/>
      <c r="KB463" s="2"/>
      <c r="KC463" s="2"/>
      <c r="KD463" s="2"/>
      <c r="KE463" s="2"/>
      <c r="KF463" s="2"/>
      <c r="KG463" s="2"/>
      <c r="KH463" s="2"/>
      <c r="KI463" s="2"/>
      <c r="KJ463" s="2"/>
      <c r="KK463" s="2"/>
      <c r="KL463" s="2"/>
      <c r="KM463" s="2"/>
      <c r="KN463" s="2"/>
      <c r="KO463" s="2"/>
      <c r="KP463" s="2"/>
      <c r="KQ463" s="2"/>
      <c r="KR463" s="2"/>
      <c r="KS463" s="2"/>
      <c r="KT463" s="2"/>
      <c r="KU463" s="2"/>
      <c r="KV463" s="2"/>
      <c r="KW463" s="2"/>
      <c r="KX463" s="2"/>
      <c r="KY463" s="2"/>
      <c r="KZ463" s="2"/>
      <c r="LA463" s="2"/>
      <c r="LB463" s="2"/>
      <c r="LC463" s="2"/>
      <c r="LD463" s="2"/>
      <c r="LE463" s="2"/>
      <c r="LF463" s="2"/>
      <c r="LG463" s="2"/>
      <c r="LH463" s="2"/>
      <c r="LI463" s="2"/>
    </row>
    <row r="464" spans="1:32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54"/>
      <c r="DX464" s="54"/>
      <c r="DY464" s="54"/>
      <c r="DZ464" s="54"/>
      <c r="EA464" s="54"/>
      <c r="EB464" s="54"/>
      <c r="EC464" s="54"/>
      <c r="ED464" s="54"/>
      <c r="EE464" s="54"/>
      <c r="EF464" s="2"/>
      <c r="EG464" s="2"/>
      <c r="EH464" s="2"/>
      <c r="EI464" s="2"/>
      <c r="EJ464" s="2"/>
      <c r="EK464" s="2"/>
      <c r="EL464" s="2"/>
      <c r="EM464" s="54"/>
      <c r="EN464" s="54"/>
      <c r="EO464" s="54"/>
      <c r="EP464" s="54"/>
      <c r="EQ464" s="54"/>
      <c r="ER464" s="54"/>
      <c r="ES464" s="54"/>
      <c r="ET464" s="54"/>
      <c r="EU464" s="2"/>
      <c r="EV464" s="2"/>
      <c r="EW464" s="54"/>
      <c r="EX464" s="54"/>
      <c r="EY464" s="54"/>
      <c r="EZ464" s="54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</row>
    <row r="465" spans="1:32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54"/>
      <c r="DX465" s="54"/>
      <c r="DY465" s="54"/>
      <c r="DZ465" s="54"/>
      <c r="EA465" s="54"/>
      <c r="EB465" s="54"/>
      <c r="EC465" s="54"/>
      <c r="ED465" s="54"/>
      <c r="EE465" s="54"/>
      <c r="EF465" s="2"/>
      <c r="EG465" s="2"/>
      <c r="EH465" s="2"/>
      <c r="EI465" s="2"/>
      <c r="EJ465" s="2"/>
      <c r="EK465" s="2"/>
      <c r="EL465" s="2"/>
      <c r="EM465" s="54"/>
      <c r="EN465" s="54"/>
      <c r="EO465" s="54"/>
      <c r="EP465" s="54"/>
      <c r="EQ465" s="54"/>
      <c r="ER465" s="54"/>
      <c r="ES465" s="54"/>
      <c r="ET465" s="54"/>
      <c r="EU465" s="2"/>
      <c r="EV465" s="2"/>
      <c r="EW465" s="54"/>
      <c r="EX465" s="54"/>
      <c r="EY465" s="54"/>
      <c r="EZ465" s="54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</row>
    <row r="466" spans="1:32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54"/>
      <c r="DX466" s="54"/>
      <c r="DY466" s="54"/>
      <c r="DZ466" s="54"/>
      <c r="EA466" s="54"/>
      <c r="EB466" s="54"/>
      <c r="EC466" s="54"/>
      <c r="ED466" s="54"/>
      <c r="EE466" s="54"/>
      <c r="EF466" s="2"/>
      <c r="EG466" s="2"/>
      <c r="EH466" s="2"/>
      <c r="EI466" s="2"/>
      <c r="EJ466" s="2"/>
      <c r="EK466" s="2"/>
      <c r="EL466" s="2"/>
      <c r="EM466" s="54"/>
      <c r="EN466" s="54"/>
      <c r="EO466" s="54"/>
      <c r="EP466" s="54"/>
      <c r="EQ466" s="54"/>
      <c r="ER466" s="54"/>
      <c r="ES466" s="54"/>
      <c r="ET466" s="54"/>
      <c r="EU466" s="2"/>
      <c r="EV466" s="2"/>
      <c r="EW466" s="54"/>
      <c r="EX466" s="54"/>
      <c r="EY466" s="54"/>
      <c r="EZ466" s="54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  <c r="JV466" s="2"/>
      <c r="JW466" s="2"/>
      <c r="JX466" s="2"/>
      <c r="JY466" s="2"/>
      <c r="JZ466" s="2"/>
      <c r="KA466" s="2"/>
      <c r="KB466" s="2"/>
      <c r="KC466" s="2"/>
      <c r="KD466" s="2"/>
      <c r="KE466" s="2"/>
      <c r="KF466" s="2"/>
      <c r="KG466" s="2"/>
      <c r="KH466" s="2"/>
      <c r="KI466" s="2"/>
      <c r="KJ466" s="2"/>
      <c r="KK466" s="2"/>
      <c r="KL466" s="2"/>
      <c r="KM466" s="2"/>
      <c r="KN466" s="2"/>
      <c r="KO466" s="2"/>
      <c r="KP466" s="2"/>
      <c r="KQ466" s="2"/>
      <c r="KR466" s="2"/>
      <c r="KS466" s="2"/>
      <c r="KT466" s="2"/>
      <c r="KU466" s="2"/>
      <c r="KV466" s="2"/>
      <c r="KW466" s="2"/>
      <c r="KX466" s="2"/>
      <c r="KY466" s="2"/>
      <c r="KZ466" s="2"/>
      <c r="LA466" s="2"/>
      <c r="LB466" s="2"/>
      <c r="LC466" s="2"/>
      <c r="LD466" s="2"/>
      <c r="LE466" s="2"/>
      <c r="LF466" s="2"/>
      <c r="LG466" s="2"/>
      <c r="LH466" s="2"/>
      <c r="LI466" s="2"/>
    </row>
    <row r="467" spans="1:32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54"/>
      <c r="DX467" s="54"/>
      <c r="DY467" s="54"/>
      <c r="DZ467" s="54"/>
      <c r="EA467" s="54"/>
      <c r="EB467" s="54"/>
      <c r="EC467" s="54"/>
      <c r="ED467" s="54"/>
      <c r="EE467" s="54"/>
      <c r="EF467" s="2"/>
      <c r="EG467" s="2"/>
      <c r="EH467" s="2"/>
      <c r="EI467" s="2"/>
      <c r="EJ467" s="2"/>
      <c r="EK467" s="2"/>
      <c r="EL467" s="2"/>
      <c r="EM467" s="54"/>
      <c r="EN467" s="54"/>
      <c r="EO467" s="54"/>
      <c r="EP467" s="54"/>
      <c r="EQ467" s="54"/>
      <c r="ER467" s="54"/>
      <c r="ES467" s="54"/>
      <c r="ET467" s="54"/>
      <c r="EU467" s="2"/>
      <c r="EV467" s="2"/>
      <c r="EW467" s="54"/>
      <c r="EX467" s="54"/>
      <c r="EY467" s="54"/>
      <c r="EZ467" s="54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  <c r="JV467" s="2"/>
      <c r="JW467" s="2"/>
      <c r="JX467" s="2"/>
      <c r="JY467" s="2"/>
      <c r="JZ467" s="2"/>
      <c r="KA467" s="2"/>
      <c r="KB467" s="2"/>
      <c r="KC467" s="2"/>
      <c r="KD467" s="2"/>
      <c r="KE467" s="2"/>
      <c r="KF467" s="2"/>
      <c r="KG467" s="2"/>
      <c r="KH467" s="2"/>
      <c r="KI467" s="2"/>
      <c r="KJ467" s="2"/>
      <c r="KK467" s="2"/>
      <c r="KL467" s="2"/>
      <c r="KM467" s="2"/>
      <c r="KN467" s="2"/>
      <c r="KO467" s="2"/>
      <c r="KP467" s="2"/>
      <c r="KQ467" s="2"/>
      <c r="KR467" s="2"/>
      <c r="KS467" s="2"/>
      <c r="KT467" s="2"/>
      <c r="KU467" s="2"/>
      <c r="KV467" s="2"/>
      <c r="KW467" s="2"/>
      <c r="KX467" s="2"/>
      <c r="KY467" s="2"/>
      <c r="KZ467" s="2"/>
      <c r="LA467" s="2"/>
      <c r="LB467" s="2"/>
      <c r="LC467" s="2"/>
      <c r="LD467" s="2"/>
      <c r="LE467" s="2"/>
      <c r="LF467" s="2"/>
      <c r="LG467" s="2"/>
      <c r="LH467" s="2"/>
      <c r="LI467" s="2"/>
    </row>
    <row r="468" spans="1:32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54"/>
      <c r="DX468" s="54"/>
      <c r="DY468" s="54"/>
      <c r="DZ468" s="54"/>
      <c r="EA468" s="54"/>
      <c r="EB468" s="54"/>
      <c r="EC468" s="54"/>
      <c r="ED468" s="54"/>
      <c r="EE468" s="54"/>
      <c r="EF468" s="2"/>
      <c r="EG468" s="2"/>
      <c r="EH468" s="2"/>
      <c r="EI468" s="2"/>
      <c r="EJ468" s="2"/>
      <c r="EK468" s="2"/>
      <c r="EL468" s="2"/>
      <c r="EM468" s="54"/>
      <c r="EN468" s="54"/>
      <c r="EO468" s="54"/>
      <c r="EP468" s="54"/>
      <c r="EQ468" s="54"/>
      <c r="ER468" s="54"/>
      <c r="ES468" s="54"/>
      <c r="ET468" s="54"/>
      <c r="EU468" s="2"/>
      <c r="EV468" s="2"/>
      <c r="EW468" s="54"/>
      <c r="EX468" s="54"/>
      <c r="EY468" s="54"/>
      <c r="EZ468" s="54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  <c r="JV468" s="2"/>
      <c r="JW468" s="2"/>
      <c r="JX468" s="2"/>
      <c r="JY468" s="2"/>
      <c r="JZ468" s="2"/>
      <c r="KA468" s="2"/>
      <c r="KB468" s="2"/>
      <c r="KC468" s="2"/>
      <c r="KD468" s="2"/>
      <c r="KE468" s="2"/>
      <c r="KF468" s="2"/>
      <c r="KG468" s="2"/>
      <c r="KH468" s="2"/>
      <c r="KI468" s="2"/>
      <c r="KJ468" s="2"/>
      <c r="KK468" s="2"/>
      <c r="KL468" s="2"/>
      <c r="KM468" s="2"/>
      <c r="KN468" s="2"/>
      <c r="KO468" s="2"/>
      <c r="KP468" s="2"/>
      <c r="KQ468" s="2"/>
      <c r="KR468" s="2"/>
      <c r="KS468" s="2"/>
      <c r="KT468" s="2"/>
      <c r="KU468" s="2"/>
      <c r="KV468" s="2"/>
      <c r="KW468" s="2"/>
      <c r="KX468" s="2"/>
      <c r="KY468" s="2"/>
      <c r="KZ468" s="2"/>
      <c r="LA468" s="2"/>
      <c r="LB468" s="2"/>
      <c r="LC468" s="2"/>
      <c r="LD468" s="2"/>
      <c r="LE468" s="2"/>
      <c r="LF468" s="2"/>
      <c r="LG468" s="2"/>
      <c r="LH468" s="2"/>
      <c r="LI468" s="2"/>
    </row>
    <row r="469" spans="1:32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54"/>
      <c r="DX469" s="54"/>
      <c r="DY469" s="54"/>
      <c r="DZ469" s="54"/>
      <c r="EA469" s="54"/>
      <c r="EB469" s="54"/>
      <c r="EC469" s="54"/>
      <c r="ED469" s="54"/>
      <c r="EE469" s="54"/>
      <c r="EF469" s="2"/>
      <c r="EG469" s="2"/>
      <c r="EH469" s="2"/>
      <c r="EI469" s="2"/>
      <c r="EJ469" s="2"/>
      <c r="EK469" s="2"/>
      <c r="EL469" s="2"/>
      <c r="EM469" s="54"/>
      <c r="EN469" s="54"/>
      <c r="EO469" s="54"/>
      <c r="EP469" s="54"/>
      <c r="EQ469" s="54"/>
      <c r="ER469" s="54"/>
      <c r="ES469" s="54"/>
      <c r="ET469" s="54"/>
      <c r="EU469" s="2"/>
      <c r="EV469" s="2"/>
      <c r="EW469" s="54"/>
      <c r="EX469" s="54"/>
      <c r="EY469" s="54"/>
      <c r="EZ469" s="54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  <c r="JV469" s="2"/>
      <c r="JW469" s="2"/>
      <c r="JX469" s="2"/>
      <c r="JY469" s="2"/>
      <c r="JZ469" s="2"/>
      <c r="KA469" s="2"/>
      <c r="KB469" s="2"/>
      <c r="KC469" s="2"/>
      <c r="KD469" s="2"/>
      <c r="KE469" s="2"/>
      <c r="KF469" s="2"/>
      <c r="KG469" s="2"/>
      <c r="KH469" s="2"/>
      <c r="KI469" s="2"/>
      <c r="KJ469" s="2"/>
      <c r="KK469" s="2"/>
      <c r="KL469" s="2"/>
      <c r="KM469" s="2"/>
      <c r="KN469" s="2"/>
      <c r="KO469" s="2"/>
      <c r="KP469" s="2"/>
      <c r="KQ469" s="2"/>
      <c r="KR469" s="2"/>
      <c r="KS469" s="2"/>
      <c r="KT469" s="2"/>
      <c r="KU469" s="2"/>
      <c r="KV469" s="2"/>
      <c r="KW469" s="2"/>
      <c r="KX469" s="2"/>
      <c r="KY469" s="2"/>
      <c r="KZ469" s="2"/>
      <c r="LA469" s="2"/>
      <c r="LB469" s="2"/>
      <c r="LC469" s="2"/>
      <c r="LD469" s="2"/>
      <c r="LE469" s="2"/>
      <c r="LF469" s="2"/>
      <c r="LG469" s="2"/>
      <c r="LH469" s="2"/>
      <c r="LI469" s="2"/>
    </row>
    <row r="470" spans="1:32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54"/>
      <c r="DX470" s="54"/>
      <c r="DY470" s="54"/>
      <c r="DZ470" s="54"/>
      <c r="EA470" s="54"/>
      <c r="EB470" s="54"/>
      <c r="EC470" s="54"/>
      <c r="ED470" s="54"/>
      <c r="EE470" s="54"/>
      <c r="EF470" s="2"/>
      <c r="EG470" s="2"/>
      <c r="EH470" s="2"/>
      <c r="EI470" s="2"/>
      <c r="EJ470" s="2"/>
      <c r="EK470" s="2"/>
      <c r="EL470" s="2"/>
      <c r="EM470" s="54"/>
      <c r="EN470" s="54"/>
      <c r="EO470" s="54"/>
      <c r="EP470" s="54"/>
      <c r="EQ470" s="54"/>
      <c r="ER470" s="54"/>
      <c r="ES470" s="54"/>
      <c r="ET470" s="54"/>
      <c r="EU470" s="2"/>
      <c r="EV470" s="2"/>
      <c r="EW470" s="54"/>
      <c r="EX470" s="54"/>
      <c r="EY470" s="54"/>
      <c r="EZ470" s="54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  <c r="JV470" s="2"/>
      <c r="JW470" s="2"/>
      <c r="JX470" s="2"/>
      <c r="JY470" s="2"/>
      <c r="JZ470" s="2"/>
      <c r="KA470" s="2"/>
      <c r="KB470" s="2"/>
      <c r="KC470" s="2"/>
      <c r="KD470" s="2"/>
      <c r="KE470" s="2"/>
      <c r="KF470" s="2"/>
      <c r="KG470" s="2"/>
      <c r="KH470" s="2"/>
      <c r="KI470" s="2"/>
      <c r="KJ470" s="2"/>
      <c r="KK470" s="2"/>
      <c r="KL470" s="2"/>
      <c r="KM470" s="2"/>
      <c r="KN470" s="2"/>
      <c r="KO470" s="2"/>
      <c r="KP470" s="2"/>
      <c r="KQ470" s="2"/>
      <c r="KR470" s="2"/>
      <c r="KS470" s="2"/>
      <c r="KT470" s="2"/>
      <c r="KU470" s="2"/>
      <c r="KV470" s="2"/>
      <c r="KW470" s="2"/>
      <c r="KX470" s="2"/>
      <c r="KY470" s="2"/>
      <c r="KZ470" s="2"/>
      <c r="LA470" s="2"/>
      <c r="LB470" s="2"/>
      <c r="LC470" s="2"/>
      <c r="LD470" s="2"/>
      <c r="LE470" s="2"/>
      <c r="LF470" s="2"/>
      <c r="LG470" s="2"/>
      <c r="LH470" s="2"/>
      <c r="LI470" s="2"/>
    </row>
    <row r="471" spans="1:32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54"/>
      <c r="DX471" s="54"/>
      <c r="DY471" s="54"/>
      <c r="DZ471" s="54"/>
      <c r="EA471" s="54"/>
      <c r="EB471" s="54"/>
      <c r="EC471" s="54"/>
      <c r="ED471" s="54"/>
      <c r="EE471" s="54"/>
      <c r="EF471" s="2"/>
      <c r="EG471" s="2"/>
      <c r="EH471" s="2"/>
      <c r="EI471" s="2"/>
      <c r="EJ471" s="2"/>
      <c r="EK471" s="2"/>
      <c r="EL471" s="2"/>
      <c r="EM471" s="54"/>
      <c r="EN471" s="54"/>
      <c r="EO471" s="54"/>
      <c r="EP471" s="54"/>
      <c r="EQ471" s="54"/>
      <c r="ER471" s="54"/>
      <c r="ES471" s="54"/>
      <c r="ET471" s="54"/>
      <c r="EU471" s="2"/>
      <c r="EV471" s="2"/>
      <c r="EW471" s="54"/>
      <c r="EX471" s="54"/>
      <c r="EY471" s="54"/>
      <c r="EZ471" s="54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  <c r="JV471" s="2"/>
      <c r="JW471" s="2"/>
      <c r="JX471" s="2"/>
      <c r="JY471" s="2"/>
      <c r="JZ471" s="2"/>
      <c r="KA471" s="2"/>
      <c r="KB471" s="2"/>
      <c r="KC471" s="2"/>
      <c r="KD471" s="2"/>
      <c r="KE471" s="2"/>
      <c r="KF471" s="2"/>
      <c r="KG471" s="2"/>
      <c r="KH471" s="2"/>
      <c r="KI471" s="2"/>
      <c r="KJ471" s="2"/>
      <c r="KK471" s="2"/>
      <c r="KL471" s="2"/>
      <c r="KM471" s="2"/>
      <c r="KN471" s="2"/>
      <c r="KO471" s="2"/>
      <c r="KP471" s="2"/>
      <c r="KQ471" s="2"/>
      <c r="KR471" s="2"/>
      <c r="KS471" s="2"/>
      <c r="KT471" s="2"/>
      <c r="KU471" s="2"/>
      <c r="KV471" s="2"/>
      <c r="KW471" s="2"/>
      <c r="KX471" s="2"/>
      <c r="KY471" s="2"/>
      <c r="KZ471" s="2"/>
      <c r="LA471" s="2"/>
      <c r="LB471" s="2"/>
      <c r="LC471" s="2"/>
      <c r="LD471" s="2"/>
      <c r="LE471" s="2"/>
      <c r="LF471" s="2"/>
      <c r="LG471" s="2"/>
      <c r="LH471" s="2"/>
      <c r="LI471" s="2"/>
    </row>
    <row r="472" spans="1:32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54"/>
      <c r="DX472" s="54"/>
      <c r="DY472" s="54"/>
      <c r="DZ472" s="54"/>
      <c r="EA472" s="54"/>
      <c r="EB472" s="54"/>
      <c r="EC472" s="54"/>
      <c r="ED472" s="54"/>
      <c r="EE472" s="54"/>
      <c r="EF472" s="2"/>
      <c r="EG472" s="2"/>
      <c r="EH472" s="2"/>
      <c r="EI472" s="2"/>
      <c r="EJ472" s="2"/>
      <c r="EK472" s="2"/>
      <c r="EL472" s="2"/>
      <c r="EM472" s="54"/>
      <c r="EN472" s="54"/>
      <c r="EO472" s="54"/>
      <c r="EP472" s="54"/>
      <c r="EQ472" s="54"/>
      <c r="ER472" s="54"/>
      <c r="ES472" s="54"/>
      <c r="ET472" s="54"/>
      <c r="EU472" s="2"/>
      <c r="EV472" s="2"/>
      <c r="EW472" s="54"/>
      <c r="EX472" s="54"/>
      <c r="EY472" s="54"/>
      <c r="EZ472" s="54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</row>
    <row r="473" spans="1:32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54"/>
      <c r="DX473" s="54"/>
      <c r="DY473" s="54"/>
      <c r="DZ473" s="54"/>
      <c r="EA473" s="54"/>
      <c r="EB473" s="54"/>
      <c r="EC473" s="54"/>
      <c r="ED473" s="54"/>
      <c r="EE473" s="54"/>
      <c r="EF473" s="2"/>
      <c r="EG473" s="2"/>
      <c r="EH473" s="2"/>
      <c r="EI473" s="2"/>
      <c r="EJ473" s="2"/>
      <c r="EK473" s="2"/>
      <c r="EL473" s="2"/>
      <c r="EM473" s="54"/>
      <c r="EN473" s="54"/>
      <c r="EO473" s="54"/>
      <c r="EP473" s="54"/>
      <c r="EQ473" s="54"/>
      <c r="ER473" s="54"/>
      <c r="ES473" s="54"/>
      <c r="ET473" s="54"/>
      <c r="EU473" s="2"/>
      <c r="EV473" s="2"/>
      <c r="EW473" s="54"/>
      <c r="EX473" s="54"/>
      <c r="EY473" s="54"/>
      <c r="EZ473" s="54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  <c r="JV473" s="2"/>
      <c r="JW473" s="2"/>
      <c r="JX473" s="2"/>
      <c r="JY473" s="2"/>
      <c r="JZ473" s="2"/>
      <c r="KA473" s="2"/>
      <c r="KB473" s="2"/>
      <c r="KC473" s="2"/>
      <c r="KD473" s="2"/>
      <c r="KE473" s="2"/>
      <c r="KF473" s="2"/>
      <c r="KG473" s="2"/>
      <c r="KH473" s="2"/>
      <c r="KI473" s="2"/>
      <c r="KJ473" s="2"/>
      <c r="KK473" s="2"/>
      <c r="KL473" s="2"/>
      <c r="KM473" s="2"/>
      <c r="KN473" s="2"/>
      <c r="KO473" s="2"/>
      <c r="KP473" s="2"/>
      <c r="KQ473" s="2"/>
      <c r="KR473" s="2"/>
      <c r="KS473" s="2"/>
      <c r="KT473" s="2"/>
      <c r="KU473" s="2"/>
      <c r="KV473" s="2"/>
      <c r="KW473" s="2"/>
      <c r="KX473" s="2"/>
      <c r="KY473" s="2"/>
      <c r="KZ473" s="2"/>
      <c r="LA473" s="2"/>
      <c r="LB473" s="2"/>
      <c r="LC473" s="2"/>
      <c r="LD473" s="2"/>
      <c r="LE473" s="2"/>
      <c r="LF473" s="2"/>
      <c r="LG473" s="2"/>
      <c r="LH473" s="2"/>
      <c r="LI473" s="2"/>
    </row>
    <row r="474" spans="1:32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54"/>
      <c r="DX474" s="54"/>
      <c r="DY474" s="54"/>
      <c r="DZ474" s="54"/>
      <c r="EA474" s="54"/>
      <c r="EB474" s="54"/>
      <c r="EC474" s="54"/>
      <c r="ED474" s="54"/>
      <c r="EE474" s="54"/>
      <c r="EF474" s="2"/>
      <c r="EG474" s="2"/>
      <c r="EH474" s="2"/>
      <c r="EI474" s="2"/>
      <c r="EJ474" s="2"/>
      <c r="EK474" s="2"/>
      <c r="EL474" s="2"/>
      <c r="EM474" s="54"/>
      <c r="EN474" s="54"/>
      <c r="EO474" s="54"/>
      <c r="EP474" s="54"/>
      <c r="EQ474" s="54"/>
      <c r="ER474" s="54"/>
      <c r="ES474" s="54"/>
      <c r="ET474" s="54"/>
      <c r="EU474" s="2"/>
      <c r="EV474" s="2"/>
      <c r="EW474" s="54"/>
      <c r="EX474" s="54"/>
      <c r="EY474" s="54"/>
      <c r="EZ474" s="54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  <c r="JV474" s="2"/>
      <c r="JW474" s="2"/>
      <c r="JX474" s="2"/>
      <c r="JY474" s="2"/>
      <c r="JZ474" s="2"/>
      <c r="KA474" s="2"/>
      <c r="KB474" s="2"/>
      <c r="KC474" s="2"/>
      <c r="KD474" s="2"/>
      <c r="KE474" s="2"/>
      <c r="KF474" s="2"/>
      <c r="KG474" s="2"/>
      <c r="KH474" s="2"/>
      <c r="KI474" s="2"/>
      <c r="KJ474" s="2"/>
      <c r="KK474" s="2"/>
      <c r="KL474" s="2"/>
      <c r="KM474" s="2"/>
      <c r="KN474" s="2"/>
      <c r="KO474" s="2"/>
      <c r="KP474" s="2"/>
      <c r="KQ474" s="2"/>
      <c r="KR474" s="2"/>
      <c r="KS474" s="2"/>
      <c r="KT474" s="2"/>
      <c r="KU474" s="2"/>
      <c r="KV474" s="2"/>
      <c r="KW474" s="2"/>
      <c r="KX474" s="2"/>
      <c r="KY474" s="2"/>
      <c r="KZ474" s="2"/>
      <c r="LA474" s="2"/>
      <c r="LB474" s="2"/>
      <c r="LC474" s="2"/>
      <c r="LD474" s="2"/>
      <c r="LE474" s="2"/>
      <c r="LF474" s="2"/>
      <c r="LG474" s="2"/>
      <c r="LH474" s="2"/>
      <c r="LI474" s="2"/>
    </row>
    <row r="475" spans="1:32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54"/>
      <c r="DX475" s="54"/>
      <c r="DY475" s="54"/>
      <c r="DZ475" s="54"/>
      <c r="EA475" s="54"/>
      <c r="EB475" s="54"/>
      <c r="EC475" s="54"/>
      <c r="ED475" s="54"/>
      <c r="EE475" s="54"/>
      <c r="EF475" s="2"/>
      <c r="EG475" s="2"/>
      <c r="EH475" s="2"/>
      <c r="EI475" s="2"/>
      <c r="EJ475" s="2"/>
      <c r="EK475" s="2"/>
      <c r="EL475" s="2"/>
      <c r="EM475" s="54"/>
      <c r="EN475" s="54"/>
      <c r="EO475" s="54"/>
      <c r="EP475" s="54"/>
      <c r="EQ475" s="54"/>
      <c r="ER475" s="54"/>
      <c r="ES475" s="54"/>
      <c r="ET475" s="54"/>
      <c r="EU475" s="2"/>
      <c r="EV475" s="2"/>
      <c r="EW475" s="54"/>
      <c r="EX475" s="54"/>
      <c r="EY475" s="54"/>
      <c r="EZ475" s="54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</row>
    <row r="476" spans="1:32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54"/>
      <c r="DX476" s="54"/>
      <c r="DY476" s="54"/>
      <c r="DZ476" s="54"/>
      <c r="EA476" s="54"/>
      <c r="EB476" s="54"/>
      <c r="EC476" s="54"/>
      <c r="ED476" s="54"/>
      <c r="EE476" s="54"/>
      <c r="EF476" s="2"/>
      <c r="EG476" s="2"/>
      <c r="EH476" s="2"/>
      <c r="EI476" s="2"/>
      <c r="EJ476" s="2"/>
      <c r="EK476" s="2"/>
      <c r="EL476" s="2"/>
      <c r="EM476" s="54"/>
      <c r="EN476" s="54"/>
      <c r="EO476" s="54"/>
      <c r="EP476" s="54"/>
      <c r="EQ476" s="54"/>
      <c r="ER476" s="54"/>
      <c r="ES476" s="54"/>
      <c r="ET476" s="54"/>
      <c r="EU476" s="2"/>
      <c r="EV476" s="2"/>
      <c r="EW476" s="54"/>
      <c r="EX476" s="54"/>
      <c r="EY476" s="54"/>
      <c r="EZ476" s="54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  <c r="JV476" s="2"/>
      <c r="JW476" s="2"/>
      <c r="JX476" s="2"/>
      <c r="JY476" s="2"/>
      <c r="JZ476" s="2"/>
      <c r="KA476" s="2"/>
      <c r="KB476" s="2"/>
      <c r="KC476" s="2"/>
      <c r="KD476" s="2"/>
      <c r="KE476" s="2"/>
      <c r="KF476" s="2"/>
      <c r="KG476" s="2"/>
      <c r="KH476" s="2"/>
      <c r="KI476" s="2"/>
      <c r="KJ476" s="2"/>
      <c r="KK476" s="2"/>
      <c r="KL476" s="2"/>
      <c r="KM476" s="2"/>
      <c r="KN476" s="2"/>
      <c r="KO476" s="2"/>
      <c r="KP476" s="2"/>
      <c r="KQ476" s="2"/>
      <c r="KR476" s="2"/>
      <c r="KS476" s="2"/>
      <c r="KT476" s="2"/>
      <c r="KU476" s="2"/>
      <c r="KV476" s="2"/>
      <c r="KW476" s="2"/>
      <c r="KX476" s="2"/>
      <c r="KY476" s="2"/>
      <c r="KZ476" s="2"/>
      <c r="LA476" s="2"/>
      <c r="LB476" s="2"/>
      <c r="LC476" s="2"/>
      <c r="LD476" s="2"/>
      <c r="LE476" s="2"/>
      <c r="LF476" s="2"/>
      <c r="LG476" s="2"/>
      <c r="LH476" s="2"/>
      <c r="LI476" s="2"/>
    </row>
    <row r="477" spans="1:32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54"/>
      <c r="DX477" s="54"/>
      <c r="DY477" s="54"/>
      <c r="DZ477" s="54"/>
      <c r="EA477" s="54"/>
      <c r="EB477" s="54"/>
      <c r="EC477" s="54"/>
      <c r="ED477" s="54"/>
      <c r="EE477" s="54"/>
      <c r="EF477" s="2"/>
      <c r="EG477" s="2"/>
      <c r="EH477" s="2"/>
      <c r="EI477" s="2"/>
      <c r="EJ477" s="2"/>
      <c r="EK477" s="2"/>
      <c r="EL477" s="2"/>
      <c r="EM477" s="54"/>
      <c r="EN477" s="54"/>
      <c r="EO477" s="54"/>
      <c r="EP477" s="54"/>
      <c r="EQ477" s="54"/>
      <c r="ER477" s="54"/>
      <c r="ES477" s="54"/>
      <c r="ET477" s="54"/>
      <c r="EU477" s="2"/>
      <c r="EV477" s="2"/>
      <c r="EW477" s="54"/>
      <c r="EX477" s="54"/>
      <c r="EY477" s="54"/>
      <c r="EZ477" s="54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</row>
    <row r="478" spans="1:32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54"/>
      <c r="DX478" s="54"/>
      <c r="DY478" s="54"/>
      <c r="DZ478" s="54"/>
      <c r="EA478" s="54"/>
      <c r="EB478" s="54"/>
      <c r="EC478" s="54"/>
      <c r="ED478" s="54"/>
      <c r="EE478" s="54"/>
      <c r="EF478" s="2"/>
      <c r="EG478" s="2"/>
      <c r="EH478" s="2"/>
      <c r="EI478" s="2"/>
      <c r="EJ478" s="2"/>
      <c r="EK478" s="2"/>
      <c r="EL478" s="2"/>
      <c r="EM478" s="54"/>
      <c r="EN478" s="54"/>
      <c r="EO478" s="54"/>
      <c r="EP478" s="54"/>
      <c r="EQ478" s="54"/>
      <c r="ER478" s="54"/>
      <c r="ES478" s="54"/>
      <c r="ET478" s="54"/>
      <c r="EU478" s="2"/>
      <c r="EV478" s="2"/>
      <c r="EW478" s="54"/>
      <c r="EX478" s="54"/>
      <c r="EY478" s="54"/>
      <c r="EZ478" s="54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  <c r="JV478" s="2"/>
      <c r="JW478" s="2"/>
      <c r="JX478" s="2"/>
      <c r="JY478" s="2"/>
      <c r="JZ478" s="2"/>
      <c r="KA478" s="2"/>
      <c r="KB478" s="2"/>
      <c r="KC478" s="2"/>
      <c r="KD478" s="2"/>
      <c r="KE478" s="2"/>
      <c r="KF478" s="2"/>
      <c r="KG478" s="2"/>
      <c r="KH478" s="2"/>
      <c r="KI478" s="2"/>
      <c r="KJ478" s="2"/>
      <c r="KK478" s="2"/>
      <c r="KL478" s="2"/>
      <c r="KM478" s="2"/>
      <c r="KN478" s="2"/>
      <c r="KO478" s="2"/>
      <c r="KP478" s="2"/>
      <c r="KQ478" s="2"/>
      <c r="KR478" s="2"/>
      <c r="KS478" s="2"/>
      <c r="KT478" s="2"/>
      <c r="KU478" s="2"/>
      <c r="KV478" s="2"/>
      <c r="KW478" s="2"/>
      <c r="KX478" s="2"/>
      <c r="KY478" s="2"/>
      <c r="KZ478" s="2"/>
      <c r="LA478" s="2"/>
      <c r="LB478" s="2"/>
      <c r="LC478" s="2"/>
      <c r="LD478" s="2"/>
      <c r="LE478" s="2"/>
      <c r="LF478" s="2"/>
      <c r="LG478" s="2"/>
      <c r="LH478" s="2"/>
      <c r="LI478" s="2"/>
    </row>
    <row r="479" spans="1:32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54"/>
      <c r="DX479" s="54"/>
      <c r="DY479" s="54"/>
      <c r="DZ479" s="54"/>
      <c r="EA479" s="54"/>
      <c r="EB479" s="54"/>
      <c r="EC479" s="54"/>
      <c r="ED479" s="54"/>
      <c r="EE479" s="54"/>
      <c r="EF479" s="2"/>
      <c r="EG479" s="2"/>
      <c r="EH479" s="2"/>
      <c r="EI479" s="2"/>
      <c r="EJ479" s="2"/>
      <c r="EK479" s="2"/>
      <c r="EL479" s="2"/>
      <c r="EM479" s="54"/>
      <c r="EN479" s="54"/>
      <c r="EO479" s="54"/>
      <c r="EP479" s="54"/>
      <c r="EQ479" s="54"/>
      <c r="ER479" s="54"/>
      <c r="ES479" s="54"/>
      <c r="ET479" s="54"/>
      <c r="EU479" s="2"/>
      <c r="EV479" s="2"/>
      <c r="EW479" s="54"/>
      <c r="EX479" s="54"/>
      <c r="EY479" s="54"/>
      <c r="EZ479" s="54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</row>
    <row r="480" spans="1:32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54"/>
      <c r="DX480" s="54"/>
      <c r="DY480" s="54"/>
      <c r="DZ480" s="54"/>
      <c r="EA480" s="54"/>
      <c r="EB480" s="54"/>
      <c r="EC480" s="54"/>
      <c r="ED480" s="54"/>
      <c r="EE480" s="54"/>
      <c r="EF480" s="2"/>
      <c r="EG480" s="2"/>
      <c r="EH480" s="2"/>
      <c r="EI480" s="2"/>
      <c r="EJ480" s="2"/>
      <c r="EK480" s="2"/>
      <c r="EL480" s="2"/>
      <c r="EM480" s="54"/>
      <c r="EN480" s="54"/>
      <c r="EO480" s="54"/>
      <c r="EP480" s="54"/>
      <c r="EQ480" s="54"/>
      <c r="ER480" s="54"/>
      <c r="ES480" s="54"/>
      <c r="ET480" s="54"/>
      <c r="EU480" s="2"/>
      <c r="EV480" s="2"/>
      <c r="EW480" s="54"/>
      <c r="EX480" s="54"/>
      <c r="EY480" s="54"/>
      <c r="EZ480" s="54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</row>
    <row r="481" spans="1:32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54"/>
      <c r="DX481" s="54"/>
      <c r="DY481" s="54"/>
      <c r="DZ481" s="54"/>
      <c r="EA481" s="54"/>
      <c r="EB481" s="54"/>
      <c r="EC481" s="54"/>
      <c r="ED481" s="54"/>
      <c r="EE481" s="54"/>
      <c r="EF481" s="2"/>
      <c r="EG481" s="2"/>
      <c r="EH481" s="2"/>
      <c r="EI481" s="2"/>
      <c r="EJ481" s="2"/>
      <c r="EK481" s="2"/>
      <c r="EL481" s="2"/>
      <c r="EM481" s="54"/>
      <c r="EN481" s="54"/>
      <c r="EO481" s="54"/>
      <c r="EP481" s="54"/>
      <c r="EQ481" s="54"/>
      <c r="ER481" s="54"/>
      <c r="ES481" s="54"/>
      <c r="ET481" s="54"/>
      <c r="EU481" s="2"/>
      <c r="EV481" s="2"/>
      <c r="EW481" s="54"/>
      <c r="EX481" s="54"/>
      <c r="EY481" s="54"/>
      <c r="EZ481" s="54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  <c r="JV481" s="2"/>
      <c r="JW481" s="2"/>
      <c r="JX481" s="2"/>
      <c r="JY481" s="2"/>
      <c r="JZ481" s="2"/>
      <c r="KA481" s="2"/>
      <c r="KB481" s="2"/>
      <c r="KC481" s="2"/>
      <c r="KD481" s="2"/>
      <c r="KE481" s="2"/>
      <c r="KF481" s="2"/>
      <c r="KG481" s="2"/>
      <c r="KH481" s="2"/>
      <c r="KI481" s="2"/>
      <c r="KJ481" s="2"/>
      <c r="KK481" s="2"/>
      <c r="KL481" s="2"/>
      <c r="KM481" s="2"/>
      <c r="KN481" s="2"/>
      <c r="KO481" s="2"/>
      <c r="KP481" s="2"/>
      <c r="KQ481" s="2"/>
      <c r="KR481" s="2"/>
      <c r="KS481" s="2"/>
      <c r="KT481" s="2"/>
      <c r="KU481" s="2"/>
      <c r="KV481" s="2"/>
      <c r="KW481" s="2"/>
      <c r="KX481" s="2"/>
      <c r="KY481" s="2"/>
      <c r="KZ481" s="2"/>
      <c r="LA481" s="2"/>
      <c r="LB481" s="2"/>
      <c r="LC481" s="2"/>
      <c r="LD481" s="2"/>
      <c r="LE481" s="2"/>
      <c r="LF481" s="2"/>
      <c r="LG481" s="2"/>
      <c r="LH481" s="2"/>
      <c r="LI481" s="2"/>
    </row>
    <row r="482" spans="1:32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54"/>
      <c r="DX482" s="54"/>
      <c r="DY482" s="54"/>
      <c r="DZ482" s="54"/>
      <c r="EA482" s="54"/>
      <c r="EB482" s="54"/>
      <c r="EC482" s="54"/>
      <c r="ED482" s="54"/>
      <c r="EE482" s="54"/>
      <c r="EF482" s="2"/>
      <c r="EG482" s="2"/>
      <c r="EH482" s="2"/>
      <c r="EI482" s="2"/>
      <c r="EJ482" s="2"/>
      <c r="EK482" s="2"/>
      <c r="EL482" s="2"/>
      <c r="EM482" s="54"/>
      <c r="EN482" s="54"/>
      <c r="EO482" s="54"/>
      <c r="EP482" s="54"/>
      <c r="EQ482" s="54"/>
      <c r="ER482" s="54"/>
      <c r="ES482" s="54"/>
      <c r="ET482" s="54"/>
      <c r="EU482" s="2"/>
      <c r="EV482" s="2"/>
      <c r="EW482" s="54"/>
      <c r="EX482" s="54"/>
      <c r="EY482" s="54"/>
      <c r="EZ482" s="54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  <c r="JV482" s="2"/>
      <c r="JW482" s="2"/>
      <c r="JX482" s="2"/>
      <c r="JY482" s="2"/>
      <c r="JZ482" s="2"/>
      <c r="KA482" s="2"/>
      <c r="KB482" s="2"/>
      <c r="KC482" s="2"/>
      <c r="KD482" s="2"/>
      <c r="KE482" s="2"/>
      <c r="KF482" s="2"/>
      <c r="KG482" s="2"/>
      <c r="KH482" s="2"/>
      <c r="KI482" s="2"/>
      <c r="KJ482" s="2"/>
      <c r="KK482" s="2"/>
      <c r="KL482" s="2"/>
      <c r="KM482" s="2"/>
      <c r="KN482" s="2"/>
      <c r="KO482" s="2"/>
      <c r="KP482" s="2"/>
      <c r="KQ482" s="2"/>
      <c r="KR482" s="2"/>
      <c r="KS482" s="2"/>
      <c r="KT482" s="2"/>
      <c r="KU482" s="2"/>
      <c r="KV482" s="2"/>
      <c r="KW482" s="2"/>
      <c r="KX482" s="2"/>
      <c r="KY482" s="2"/>
      <c r="KZ482" s="2"/>
      <c r="LA482" s="2"/>
      <c r="LB482" s="2"/>
      <c r="LC482" s="2"/>
      <c r="LD482" s="2"/>
      <c r="LE482" s="2"/>
      <c r="LF482" s="2"/>
      <c r="LG482" s="2"/>
      <c r="LH482" s="2"/>
      <c r="LI482" s="2"/>
    </row>
    <row r="483" spans="1:32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54"/>
      <c r="DX483" s="54"/>
      <c r="DY483" s="54"/>
      <c r="DZ483" s="54"/>
      <c r="EA483" s="54"/>
      <c r="EB483" s="54"/>
      <c r="EC483" s="54"/>
      <c r="ED483" s="54"/>
      <c r="EE483" s="54"/>
      <c r="EF483" s="2"/>
      <c r="EG483" s="2"/>
      <c r="EH483" s="2"/>
      <c r="EI483" s="2"/>
      <c r="EJ483" s="2"/>
      <c r="EK483" s="2"/>
      <c r="EL483" s="2"/>
      <c r="EM483" s="54"/>
      <c r="EN483" s="54"/>
      <c r="EO483" s="54"/>
      <c r="EP483" s="54"/>
      <c r="EQ483" s="54"/>
      <c r="ER483" s="54"/>
      <c r="ES483" s="54"/>
      <c r="ET483" s="54"/>
      <c r="EU483" s="2"/>
      <c r="EV483" s="2"/>
      <c r="EW483" s="54"/>
      <c r="EX483" s="54"/>
      <c r="EY483" s="54"/>
      <c r="EZ483" s="54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  <c r="JV483" s="2"/>
      <c r="JW483" s="2"/>
      <c r="JX483" s="2"/>
      <c r="JY483" s="2"/>
      <c r="JZ483" s="2"/>
      <c r="KA483" s="2"/>
      <c r="KB483" s="2"/>
      <c r="KC483" s="2"/>
      <c r="KD483" s="2"/>
      <c r="KE483" s="2"/>
      <c r="KF483" s="2"/>
      <c r="KG483" s="2"/>
      <c r="KH483" s="2"/>
      <c r="KI483" s="2"/>
      <c r="KJ483" s="2"/>
      <c r="KK483" s="2"/>
      <c r="KL483" s="2"/>
      <c r="KM483" s="2"/>
      <c r="KN483" s="2"/>
      <c r="KO483" s="2"/>
      <c r="KP483" s="2"/>
      <c r="KQ483" s="2"/>
      <c r="KR483" s="2"/>
      <c r="KS483" s="2"/>
      <c r="KT483" s="2"/>
      <c r="KU483" s="2"/>
      <c r="KV483" s="2"/>
      <c r="KW483" s="2"/>
      <c r="KX483" s="2"/>
      <c r="KY483" s="2"/>
      <c r="KZ483" s="2"/>
      <c r="LA483" s="2"/>
      <c r="LB483" s="2"/>
      <c r="LC483" s="2"/>
      <c r="LD483" s="2"/>
      <c r="LE483" s="2"/>
      <c r="LF483" s="2"/>
      <c r="LG483" s="2"/>
      <c r="LH483" s="2"/>
      <c r="LI483" s="2"/>
    </row>
    <row r="484" spans="1:32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54"/>
      <c r="DX484" s="54"/>
      <c r="DY484" s="54"/>
      <c r="DZ484" s="54"/>
      <c r="EA484" s="54"/>
      <c r="EB484" s="54"/>
      <c r="EC484" s="54"/>
      <c r="ED484" s="54"/>
      <c r="EE484" s="54"/>
      <c r="EF484" s="2"/>
      <c r="EG484" s="2"/>
      <c r="EH484" s="2"/>
      <c r="EI484" s="2"/>
      <c r="EJ484" s="2"/>
      <c r="EK484" s="2"/>
      <c r="EL484" s="2"/>
      <c r="EM484" s="54"/>
      <c r="EN484" s="54"/>
      <c r="EO484" s="54"/>
      <c r="EP484" s="54"/>
      <c r="EQ484" s="54"/>
      <c r="ER484" s="54"/>
      <c r="ES484" s="54"/>
      <c r="ET484" s="54"/>
      <c r="EU484" s="2"/>
      <c r="EV484" s="2"/>
      <c r="EW484" s="54"/>
      <c r="EX484" s="54"/>
      <c r="EY484" s="54"/>
      <c r="EZ484" s="54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</row>
    <row r="485" spans="1:32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54"/>
      <c r="DX485" s="54"/>
      <c r="DY485" s="54"/>
      <c r="DZ485" s="54"/>
      <c r="EA485" s="54"/>
      <c r="EB485" s="54"/>
      <c r="EC485" s="54"/>
      <c r="ED485" s="54"/>
      <c r="EE485" s="54"/>
      <c r="EF485" s="2"/>
      <c r="EG485" s="2"/>
      <c r="EH485" s="2"/>
      <c r="EI485" s="2"/>
      <c r="EJ485" s="2"/>
      <c r="EK485" s="2"/>
      <c r="EL485" s="2"/>
      <c r="EM485" s="54"/>
      <c r="EN485" s="54"/>
      <c r="EO485" s="54"/>
      <c r="EP485" s="54"/>
      <c r="EQ485" s="54"/>
      <c r="ER485" s="54"/>
      <c r="ES485" s="54"/>
      <c r="ET485" s="54"/>
      <c r="EU485" s="2"/>
      <c r="EV485" s="2"/>
      <c r="EW485" s="54"/>
      <c r="EX485" s="54"/>
      <c r="EY485" s="54"/>
      <c r="EZ485" s="54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  <c r="JV485" s="2"/>
      <c r="JW485" s="2"/>
      <c r="JX485" s="2"/>
      <c r="JY485" s="2"/>
      <c r="JZ485" s="2"/>
      <c r="KA485" s="2"/>
      <c r="KB485" s="2"/>
      <c r="KC485" s="2"/>
      <c r="KD485" s="2"/>
      <c r="KE485" s="2"/>
      <c r="KF485" s="2"/>
      <c r="KG485" s="2"/>
      <c r="KH485" s="2"/>
      <c r="KI485" s="2"/>
      <c r="KJ485" s="2"/>
      <c r="KK485" s="2"/>
      <c r="KL485" s="2"/>
      <c r="KM485" s="2"/>
      <c r="KN485" s="2"/>
      <c r="KO485" s="2"/>
      <c r="KP485" s="2"/>
      <c r="KQ485" s="2"/>
      <c r="KR485" s="2"/>
      <c r="KS485" s="2"/>
      <c r="KT485" s="2"/>
      <c r="KU485" s="2"/>
      <c r="KV485" s="2"/>
      <c r="KW485" s="2"/>
      <c r="KX485" s="2"/>
      <c r="KY485" s="2"/>
      <c r="KZ485" s="2"/>
      <c r="LA485" s="2"/>
      <c r="LB485" s="2"/>
      <c r="LC485" s="2"/>
      <c r="LD485" s="2"/>
      <c r="LE485" s="2"/>
      <c r="LF485" s="2"/>
      <c r="LG485" s="2"/>
      <c r="LH485" s="2"/>
      <c r="LI485" s="2"/>
    </row>
    <row r="486" spans="1:32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54"/>
      <c r="DX486" s="54"/>
      <c r="DY486" s="54"/>
      <c r="DZ486" s="54"/>
      <c r="EA486" s="54"/>
      <c r="EB486" s="54"/>
      <c r="EC486" s="54"/>
      <c r="ED486" s="54"/>
      <c r="EE486" s="54"/>
      <c r="EF486" s="2"/>
      <c r="EG486" s="2"/>
      <c r="EH486" s="2"/>
      <c r="EI486" s="2"/>
      <c r="EJ486" s="2"/>
      <c r="EK486" s="2"/>
      <c r="EL486" s="2"/>
      <c r="EM486" s="54"/>
      <c r="EN486" s="54"/>
      <c r="EO486" s="54"/>
      <c r="EP486" s="54"/>
      <c r="EQ486" s="54"/>
      <c r="ER486" s="54"/>
      <c r="ES486" s="54"/>
      <c r="ET486" s="54"/>
      <c r="EU486" s="2"/>
      <c r="EV486" s="2"/>
      <c r="EW486" s="54"/>
      <c r="EX486" s="54"/>
      <c r="EY486" s="54"/>
      <c r="EZ486" s="54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</row>
    <row r="487" spans="1:32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54"/>
      <c r="DX487" s="54"/>
      <c r="DY487" s="54"/>
      <c r="DZ487" s="54"/>
      <c r="EA487" s="54"/>
      <c r="EB487" s="54"/>
      <c r="EC487" s="54"/>
      <c r="ED487" s="54"/>
      <c r="EE487" s="54"/>
      <c r="EF487" s="2"/>
      <c r="EG487" s="2"/>
      <c r="EH487" s="2"/>
      <c r="EI487" s="2"/>
      <c r="EJ487" s="2"/>
      <c r="EK487" s="2"/>
      <c r="EL487" s="2"/>
      <c r="EM487" s="54"/>
      <c r="EN487" s="54"/>
      <c r="EO487" s="54"/>
      <c r="EP487" s="54"/>
      <c r="EQ487" s="54"/>
      <c r="ER487" s="54"/>
      <c r="ES487" s="54"/>
      <c r="ET487" s="54"/>
      <c r="EU487" s="2"/>
      <c r="EV487" s="2"/>
      <c r="EW487" s="54"/>
      <c r="EX487" s="54"/>
      <c r="EY487" s="54"/>
      <c r="EZ487" s="54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  <c r="JV487" s="2"/>
      <c r="JW487" s="2"/>
      <c r="JX487" s="2"/>
      <c r="JY487" s="2"/>
      <c r="JZ487" s="2"/>
      <c r="KA487" s="2"/>
      <c r="KB487" s="2"/>
      <c r="KC487" s="2"/>
      <c r="KD487" s="2"/>
      <c r="KE487" s="2"/>
      <c r="KF487" s="2"/>
      <c r="KG487" s="2"/>
      <c r="KH487" s="2"/>
      <c r="KI487" s="2"/>
      <c r="KJ487" s="2"/>
      <c r="KK487" s="2"/>
      <c r="KL487" s="2"/>
      <c r="KM487" s="2"/>
      <c r="KN487" s="2"/>
      <c r="KO487" s="2"/>
      <c r="KP487" s="2"/>
      <c r="KQ487" s="2"/>
      <c r="KR487" s="2"/>
      <c r="KS487" s="2"/>
      <c r="KT487" s="2"/>
      <c r="KU487" s="2"/>
      <c r="KV487" s="2"/>
      <c r="KW487" s="2"/>
      <c r="KX487" s="2"/>
      <c r="KY487" s="2"/>
      <c r="KZ487" s="2"/>
      <c r="LA487" s="2"/>
      <c r="LB487" s="2"/>
      <c r="LC487" s="2"/>
      <c r="LD487" s="2"/>
      <c r="LE487" s="2"/>
      <c r="LF487" s="2"/>
      <c r="LG487" s="2"/>
      <c r="LH487" s="2"/>
      <c r="LI487" s="2"/>
    </row>
    <row r="488" spans="1:32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54"/>
      <c r="DX488" s="54"/>
      <c r="DY488" s="54"/>
      <c r="DZ488" s="54"/>
      <c r="EA488" s="54"/>
      <c r="EB488" s="54"/>
      <c r="EC488" s="54"/>
      <c r="ED488" s="54"/>
      <c r="EE488" s="54"/>
      <c r="EF488" s="2"/>
      <c r="EG488" s="2"/>
      <c r="EH488" s="2"/>
      <c r="EI488" s="2"/>
      <c r="EJ488" s="2"/>
      <c r="EK488" s="2"/>
      <c r="EL488" s="2"/>
      <c r="EM488" s="54"/>
      <c r="EN488" s="54"/>
      <c r="EO488" s="54"/>
      <c r="EP488" s="54"/>
      <c r="EQ488" s="54"/>
      <c r="ER488" s="54"/>
      <c r="ES488" s="54"/>
      <c r="ET488" s="54"/>
      <c r="EU488" s="2"/>
      <c r="EV488" s="2"/>
      <c r="EW488" s="54"/>
      <c r="EX488" s="54"/>
      <c r="EY488" s="54"/>
      <c r="EZ488" s="54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  <c r="JV488" s="2"/>
      <c r="JW488" s="2"/>
      <c r="JX488" s="2"/>
      <c r="JY488" s="2"/>
      <c r="JZ488" s="2"/>
      <c r="KA488" s="2"/>
      <c r="KB488" s="2"/>
      <c r="KC488" s="2"/>
      <c r="KD488" s="2"/>
      <c r="KE488" s="2"/>
      <c r="KF488" s="2"/>
      <c r="KG488" s="2"/>
      <c r="KH488" s="2"/>
      <c r="KI488" s="2"/>
      <c r="KJ488" s="2"/>
      <c r="KK488" s="2"/>
      <c r="KL488" s="2"/>
      <c r="KM488" s="2"/>
      <c r="KN488" s="2"/>
      <c r="KO488" s="2"/>
      <c r="KP488" s="2"/>
      <c r="KQ488" s="2"/>
      <c r="KR488" s="2"/>
      <c r="KS488" s="2"/>
      <c r="KT488" s="2"/>
      <c r="KU488" s="2"/>
      <c r="KV488" s="2"/>
      <c r="KW488" s="2"/>
      <c r="KX488" s="2"/>
      <c r="KY488" s="2"/>
      <c r="KZ488" s="2"/>
      <c r="LA488" s="2"/>
      <c r="LB488" s="2"/>
      <c r="LC488" s="2"/>
      <c r="LD488" s="2"/>
      <c r="LE488" s="2"/>
      <c r="LF488" s="2"/>
      <c r="LG488" s="2"/>
      <c r="LH488" s="2"/>
      <c r="LI488" s="2"/>
    </row>
    <row r="489" spans="1:32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54"/>
      <c r="DX489" s="54"/>
      <c r="DY489" s="54"/>
      <c r="DZ489" s="54"/>
      <c r="EA489" s="54"/>
      <c r="EB489" s="54"/>
      <c r="EC489" s="54"/>
      <c r="ED489" s="54"/>
      <c r="EE489" s="54"/>
      <c r="EF489" s="2"/>
      <c r="EG489" s="2"/>
      <c r="EH489" s="2"/>
      <c r="EI489" s="2"/>
      <c r="EJ489" s="2"/>
      <c r="EK489" s="2"/>
      <c r="EL489" s="2"/>
      <c r="EM489" s="54"/>
      <c r="EN489" s="54"/>
      <c r="EO489" s="54"/>
      <c r="EP489" s="54"/>
      <c r="EQ489" s="54"/>
      <c r="ER489" s="54"/>
      <c r="ES489" s="54"/>
      <c r="ET489" s="54"/>
      <c r="EU489" s="2"/>
      <c r="EV489" s="2"/>
      <c r="EW489" s="54"/>
      <c r="EX489" s="54"/>
      <c r="EY489" s="54"/>
      <c r="EZ489" s="54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</row>
    <row r="490" spans="1:32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54"/>
      <c r="DX490" s="54"/>
      <c r="DY490" s="54"/>
      <c r="DZ490" s="54"/>
      <c r="EA490" s="54"/>
      <c r="EB490" s="54"/>
      <c r="EC490" s="54"/>
      <c r="ED490" s="54"/>
      <c r="EE490" s="54"/>
      <c r="EF490" s="2"/>
      <c r="EG490" s="2"/>
      <c r="EH490" s="2"/>
      <c r="EI490" s="2"/>
      <c r="EJ490" s="2"/>
      <c r="EK490" s="2"/>
      <c r="EL490" s="2"/>
      <c r="EM490" s="54"/>
      <c r="EN490" s="54"/>
      <c r="EO490" s="54"/>
      <c r="EP490" s="54"/>
      <c r="EQ490" s="54"/>
      <c r="ER490" s="54"/>
      <c r="ES490" s="54"/>
      <c r="ET490" s="54"/>
      <c r="EU490" s="2"/>
      <c r="EV490" s="2"/>
      <c r="EW490" s="54"/>
      <c r="EX490" s="54"/>
      <c r="EY490" s="54"/>
      <c r="EZ490" s="54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</row>
    <row r="491" spans="1:32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54"/>
      <c r="DX491" s="54"/>
      <c r="DY491" s="54"/>
      <c r="DZ491" s="54"/>
      <c r="EA491" s="54"/>
      <c r="EB491" s="54"/>
      <c r="EC491" s="54"/>
      <c r="ED491" s="54"/>
      <c r="EE491" s="54"/>
      <c r="EF491" s="2"/>
      <c r="EG491" s="2"/>
      <c r="EH491" s="2"/>
      <c r="EI491" s="2"/>
      <c r="EJ491" s="2"/>
      <c r="EK491" s="2"/>
      <c r="EL491" s="2"/>
      <c r="EM491" s="54"/>
      <c r="EN491" s="54"/>
      <c r="EO491" s="54"/>
      <c r="EP491" s="54"/>
      <c r="EQ491" s="54"/>
      <c r="ER491" s="54"/>
      <c r="ES491" s="54"/>
      <c r="ET491" s="54"/>
      <c r="EU491" s="2"/>
      <c r="EV491" s="2"/>
      <c r="EW491" s="54"/>
      <c r="EX491" s="54"/>
      <c r="EY491" s="54"/>
      <c r="EZ491" s="54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  <c r="JV491" s="2"/>
      <c r="JW491" s="2"/>
      <c r="JX491" s="2"/>
      <c r="JY491" s="2"/>
      <c r="JZ491" s="2"/>
      <c r="KA491" s="2"/>
      <c r="KB491" s="2"/>
      <c r="KC491" s="2"/>
      <c r="KD491" s="2"/>
      <c r="KE491" s="2"/>
      <c r="KF491" s="2"/>
      <c r="KG491" s="2"/>
      <c r="KH491" s="2"/>
      <c r="KI491" s="2"/>
      <c r="KJ491" s="2"/>
      <c r="KK491" s="2"/>
      <c r="KL491" s="2"/>
      <c r="KM491" s="2"/>
      <c r="KN491" s="2"/>
      <c r="KO491" s="2"/>
      <c r="KP491" s="2"/>
      <c r="KQ491" s="2"/>
      <c r="KR491" s="2"/>
      <c r="KS491" s="2"/>
      <c r="KT491" s="2"/>
      <c r="KU491" s="2"/>
      <c r="KV491" s="2"/>
      <c r="KW491" s="2"/>
      <c r="KX491" s="2"/>
      <c r="KY491" s="2"/>
      <c r="KZ491" s="2"/>
      <c r="LA491" s="2"/>
      <c r="LB491" s="2"/>
      <c r="LC491" s="2"/>
      <c r="LD491" s="2"/>
      <c r="LE491" s="2"/>
      <c r="LF491" s="2"/>
      <c r="LG491" s="2"/>
      <c r="LH491" s="2"/>
      <c r="LI491" s="2"/>
    </row>
    <row r="492" spans="1:32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54"/>
      <c r="DX492" s="54"/>
      <c r="DY492" s="54"/>
      <c r="DZ492" s="54"/>
      <c r="EA492" s="54"/>
      <c r="EB492" s="54"/>
      <c r="EC492" s="54"/>
      <c r="ED492" s="54"/>
      <c r="EE492" s="54"/>
      <c r="EF492" s="2"/>
      <c r="EG492" s="2"/>
      <c r="EH492" s="2"/>
      <c r="EI492" s="2"/>
      <c r="EJ492" s="2"/>
      <c r="EK492" s="2"/>
      <c r="EL492" s="2"/>
      <c r="EM492" s="54"/>
      <c r="EN492" s="54"/>
      <c r="EO492" s="54"/>
      <c r="EP492" s="54"/>
      <c r="EQ492" s="54"/>
      <c r="ER492" s="54"/>
      <c r="ES492" s="54"/>
      <c r="ET492" s="54"/>
      <c r="EU492" s="2"/>
      <c r="EV492" s="2"/>
      <c r="EW492" s="54"/>
      <c r="EX492" s="54"/>
      <c r="EY492" s="54"/>
      <c r="EZ492" s="54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</row>
    <row r="493" spans="1:32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54"/>
      <c r="DX493" s="54"/>
      <c r="DY493" s="54"/>
      <c r="DZ493" s="54"/>
      <c r="EA493" s="54"/>
      <c r="EB493" s="54"/>
      <c r="EC493" s="54"/>
      <c r="ED493" s="54"/>
      <c r="EE493" s="54"/>
      <c r="EF493" s="2"/>
      <c r="EG493" s="2"/>
      <c r="EH493" s="2"/>
      <c r="EI493" s="2"/>
      <c r="EJ493" s="2"/>
      <c r="EK493" s="2"/>
      <c r="EL493" s="2"/>
      <c r="EM493" s="54"/>
      <c r="EN493" s="54"/>
      <c r="EO493" s="54"/>
      <c r="EP493" s="54"/>
      <c r="EQ493" s="54"/>
      <c r="ER493" s="54"/>
      <c r="ES493" s="54"/>
      <c r="ET493" s="54"/>
      <c r="EU493" s="2"/>
      <c r="EV493" s="2"/>
      <c r="EW493" s="54"/>
      <c r="EX493" s="54"/>
      <c r="EY493" s="54"/>
      <c r="EZ493" s="54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</row>
    <row r="494" spans="1:32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54"/>
      <c r="DX494" s="54"/>
      <c r="DY494" s="54"/>
      <c r="DZ494" s="54"/>
      <c r="EA494" s="54"/>
      <c r="EB494" s="54"/>
      <c r="EC494" s="54"/>
      <c r="ED494" s="54"/>
      <c r="EE494" s="54"/>
      <c r="EF494" s="2"/>
      <c r="EG494" s="2"/>
      <c r="EH494" s="2"/>
      <c r="EI494" s="2"/>
      <c r="EJ494" s="2"/>
      <c r="EK494" s="2"/>
      <c r="EL494" s="2"/>
      <c r="EM494" s="54"/>
      <c r="EN494" s="54"/>
      <c r="EO494" s="54"/>
      <c r="EP494" s="54"/>
      <c r="EQ494" s="54"/>
      <c r="ER494" s="54"/>
      <c r="ES494" s="54"/>
      <c r="ET494" s="54"/>
      <c r="EU494" s="2"/>
      <c r="EV494" s="2"/>
      <c r="EW494" s="54"/>
      <c r="EX494" s="54"/>
      <c r="EY494" s="54"/>
      <c r="EZ494" s="54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  <c r="JV494" s="2"/>
      <c r="JW494" s="2"/>
      <c r="JX494" s="2"/>
      <c r="JY494" s="2"/>
      <c r="JZ494" s="2"/>
      <c r="KA494" s="2"/>
      <c r="KB494" s="2"/>
      <c r="KC494" s="2"/>
      <c r="KD494" s="2"/>
      <c r="KE494" s="2"/>
      <c r="KF494" s="2"/>
      <c r="KG494" s="2"/>
      <c r="KH494" s="2"/>
      <c r="KI494" s="2"/>
      <c r="KJ494" s="2"/>
      <c r="KK494" s="2"/>
      <c r="KL494" s="2"/>
      <c r="KM494" s="2"/>
      <c r="KN494" s="2"/>
      <c r="KO494" s="2"/>
      <c r="KP494" s="2"/>
      <c r="KQ494" s="2"/>
      <c r="KR494" s="2"/>
      <c r="KS494" s="2"/>
      <c r="KT494" s="2"/>
      <c r="KU494" s="2"/>
      <c r="KV494" s="2"/>
      <c r="KW494" s="2"/>
      <c r="KX494" s="2"/>
      <c r="KY494" s="2"/>
      <c r="KZ494" s="2"/>
      <c r="LA494" s="2"/>
      <c r="LB494" s="2"/>
      <c r="LC494" s="2"/>
      <c r="LD494" s="2"/>
      <c r="LE494" s="2"/>
      <c r="LF494" s="2"/>
      <c r="LG494" s="2"/>
      <c r="LH494" s="2"/>
      <c r="LI494" s="2"/>
    </row>
    <row r="495" spans="1:32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54"/>
      <c r="DX495" s="54"/>
      <c r="DY495" s="54"/>
      <c r="DZ495" s="54"/>
      <c r="EA495" s="54"/>
      <c r="EB495" s="54"/>
      <c r="EC495" s="54"/>
      <c r="ED495" s="54"/>
      <c r="EE495" s="54"/>
      <c r="EF495" s="2"/>
      <c r="EG495" s="2"/>
      <c r="EH495" s="2"/>
      <c r="EI495" s="2"/>
      <c r="EJ495" s="2"/>
      <c r="EK495" s="2"/>
      <c r="EL495" s="2"/>
      <c r="EM495" s="54"/>
      <c r="EN495" s="54"/>
      <c r="EO495" s="54"/>
      <c r="EP495" s="54"/>
      <c r="EQ495" s="54"/>
      <c r="ER495" s="54"/>
      <c r="ES495" s="54"/>
      <c r="ET495" s="54"/>
      <c r="EU495" s="2"/>
      <c r="EV495" s="2"/>
      <c r="EW495" s="54"/>
      <c r="EX495" s="54"/>
      <c r="EY495" s="54"/>
      <c r="EZ495" s="54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  <c r="JV495" s="2"/>
      <c r="JW495" s="2"/>
      <c r="JX495" s="2"/>
      <c r="JY495" s="2"/>
      <c r="JZ495" s="2"/>
      <c r="KA495" s="2"/>
      <c r="KB495" s="2"/>
      <c r="KC495" s="2"/>
      <c r="KD495" s="2"/>
      <c r="KE495" s="2"/>
      <c r="KF495" s="2"/>
      <c r="KG495" s="2"/>
      <c r="KH495" s="2"/>
      <c r="KI495" s="2"/>
      <c r="KJ495" s="2"/>
      <c r="KK495" s="2"/>
      <c r="KL495" s="2"/>
      <c r="KM495" s="2"/>
      <c r="KN495" s="2"/>
      <c r="KO495" s="2"/>
      <c r="KP495" s="2"/>
      <c r="KQ495" s="2"/>
      <c r="KR495" s="2"/>
      <c r="KS495" s="2"/>
      <c r="KT495" s="2"/>
      <c r="KU495" s="2"/>
      <c r="KV495" s="2"/>
      <c r="KW495" s="2"/>
      <c r="KX495" s="2"/>
      <c r="KY495" s="2"/>
      <c r="KZ495" s="2"/>
      <c r="LA495" s="2"/>
      <c r="LB495" s="2"/>
      <c r="LC495" s="2"/>
      <c r="LD495" s="2"/>
      <c r="LE495" s="2"/>
      <c r="LF495" s="2"/>
      <c r="LG495" s="2"/>
      <c r="LH495" s="2"/>
      <c r="LI495" s="2"/>
    </row>
    <row r="496" spans="1:32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54"/>
      <c r="DX496" s="54"/>
      <c r="DY496" s="54"/>
      <c r="DZ496" s="54"/>
      <c r="EA496" s="54"/>
      <c r="EB496" s="54"/>
      <c r="EC496" s="54"/>
      <c r="ED496" s="54"/>
      <c r="EE496" s="54"/>
      <c r="EF496" s="2"/>
      <c r="EG496" s="2"/>
      <c r="EH496" s="2"/>
      <c r="EI496" s="2"/>
      <c r="EJ496" s="2"/>
      <c r="EK496" s="2"/>
      <c r="EL496" s="2"/>
      <c r="EM496" s="54"/>
      <c r="EN496" s="54"/>
      <c r="EO496" s="54"/>
      <c r="EP496" s="54"/>
      <c r="EQ496" s="54"/>
      <c r="ER496" s="54"/>
      <c r="ES496" s="54"/>
      <c r="ET496" s="54"/>
      <c r="EU496" s="2"/>
      <c r="EV496" s="2"/>
      <c r="EW496" s="54"/>
      <c r="EX496" s="54"/>
      <c r="EY496" s="54"/>
      <c r="EZ496" s="54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</row>
    <row r="497" spans="1:32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54"/>
      <c r="DX497" s="54"/>
      <c r="DY497" s="54"/>
      <c r="DZ497" s="54"/>
      <c r="EA497" s="54"/>
      <c r="EB497" s="54"/>
      <c r="EC497" s="54"/>
      <c r="ED497" s="54"/>
      <c r="EE497" s="54"/>
      <c r="EF497" s="2"/>
      <c r="EG497" s="2"/>
      <c r="EH497" s="2"/>
      <c r="EI497" s="2"/>
      <c r="EJ497" s="2"/>
      <c r="EK497" s="2"/>
      <c r="EL497" s="2"/>
      <c r="EM497" s="54"/>
      <c r="EN497" s="54"/>
      <c r="EO497" s="54"/>
      <c r="EP497" s="54"/>
      <c r="EQ497" s="54"/>
      <c r="ER497" s="54"/>
      <c r="ES497" s="54"/>
      <c r="ET497" s="54"/>
      <c r="EU497" s="2"/>
      <c r="EV497" s="2"/>
      <c r="EW497" s="54"/>
      <c r="EX497" s="54"/>
      <c r="EY497" s="54"/>
      <c r="EZ497" s="54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  <c r="JV497" s="2"/>
      <c r="JW497" s="2"/>
      <c r="JX497" s="2"/>
      <c r="JY497" s="2"/>
      <c r="JZ497" s="2"/>
      <c r="KA497" s="2"/>
      <c r="KB497" s="2"/>
      <c r="KC497" s="2"/>
      <c r="KD497" s="2"/>
      <c r="KE497" s="2"/>
      <c r="KF497" s="2"/>
      <c r="KG497" s="2"/>
      <c r="KH497" s="2"/>
      <c r="KI497" s="2"/>
      <c r="KJ497" s="2"/>
      <c r="KK497" s="2"/>
      <c r="KL497" s="2"/>
      <c r="KM497" s="2"/>
      <c r="KN497" s="2"/>
      <c r="KO497" s="2"/>
      <c r="KP497" s="2"/>
      <c r="KQ497" s="2"/>
      <c r="KR497" s="2"/>
      <c r="KS497" s="2"/>
      <c r="KT497" s="2"/>
      <c r="KU497" s="2"/>
      <c r="KV497" s="2"/>
      <c r="KW497" s="2"/>
      <c r="KX497" s="2"/>
      <c r="KY497" s="2"/>
      <c r="KZ497" s="2"/>
      <c r="LA497" s="2"/>
      <c r="LB497" s="2"/>
      <c r="LC497" s="2"/>
      <c r="LD497" s="2"/>
      <c r="LE497" s="2"/>
      <c r="LF497" s="2"/>
      <c r="LG497" s="2"/>
      <c r="LH497" s="2"/>
      <c r="LI497" s="2"/>
    </row>
    <row r="498" spans="1:32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54"/>
      <c r="DX498" s="54"/>
      <c r="DY498" s="54"/>
      <c r="DZ498" s="54"/>
      <c r="EA498" s="54"/>
      <c r="EB498" s="54"/>
      <c r="EC498" s="54"/>
      <c r="ED498" s="54"/>
      <c r="EE498" s="54"/>
      <c r="EF498" s="2"/>
      <c r="EG498" s="2"/>
      <c r="EH498" s="2"/>
      <c r="EI498" s="2"/>
      <c r="EJ498" s="2"/>
      <c r="EK498" s="2"/>
      <c r="EL498" s="2"/>
      <c r="EM498" s="54"/>
      <c r="EN498" s="54"/>
      <c r="EO498" s="54"/>
      <c r="EP498" s="54"/>
      <c r="EQ498" s="54"/>
      <c r="ER498" s="54"/>
      <c r="ES498" s="54"/>
      <c r="ET498" s="54"/>
      <c r="EU498" s="2"/>
      <c r="EV498" s="2"/>
      <c r="EW498" s="54"/>
      <c r="EX498" s="54"/>
      <c r="EY498" s="54"/>
      <c r="EZ498" s="54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  <c r="JV498" s="2"/>
      <c r="JW498" s="2"/>
      <c r="JX498" s="2"/>
      <c r="JY498" s="2"/>
      <c r="JZ498" s="2"/>
      <c r="KA498" s="2"/>
      <c r="KB498" s="2"/>
      <c r="KC498" s="2"/>
      <c r="KD498" s="2"/>
      <c r="KE498" s="2"/>
      <c r="KF498" s="2"/>
      <c r="KG498" s="2"/>
      <c r="KH498" s="2"/>
      <c r="KI498" s="2"/>
      <c r="KJ498" s="2"/>
      <c r="KK498" s="2"/>
      <c r="KL498" s="2"/>
      <c r="KM498" s="2"/>
      <c r="KN498" s="2"/>
      <c r="KO498" s="2"/>
      <c r="KP498" s="2"/>
      <c r="KQ498" s="2"/>
      <c r="KR498" s="2"/>
      <c r="KS498" s="2"/>
      <c r="KT498" s="2"/>
      <c r="KU498" s="2"/>
      <c r="KV498" s="2"/>
      <c r="KW498" s="2"/>
      <c r="KX498" s="2"/>
      <c r="KY498" s="2"/>
      <c r="KZ498" s="2"/>
      <c r="LA498" s="2"/>
      <c r="LB498" s="2"/>
      <c r="LC498" s="2"/>
      <c r="LD498" s="2"/>
      <c r="LE498" s="2"/>
      <c r="LF498" s="2"/>
      <c r="LG498" s="2"/>
      <c r="LH498" s="2"/>
      <c r="LI498" s="2"/>
    </row>
    <row r="499" spans="1:32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54"/>
      <c r="DX499" s="54"/>
      <c r="DY499" s="54"/>
      <c r="DZ499" s="54"/>
      <c r="EA499" s="54"/>
      <c r="EB499" s="54"/>
      <c r="EC499" s="54"/>
      <c r="ED499" s="54"/>
      <c r="EE499" s="54"/>
      <c r="EF499" s="2"/>
      <c r="EG499" s="2"/>
      <c r="EH499" s="2"/>
      <c r="EI499" s="2"/>
      <c r="EJ499" s="2"/>
      <c r="EK499" s="2"/>
      <c r="EL499" s="2"/>
      <c r="EM499" s="54"/>
      <c r="EN499" s="54"/>
      <c r="EO499" s="54"/>
      <c r="EP499" s="54"/>
      <c r="EQ499" s="54"/>
      <c r="ER499" s="54"/>
      <c r="ES499" s="54"/>
      <c r="ET499" s="54"/>
      <c r="EU499" s="2"/>
      <c r="EV499" s="2"/>
      <c r="EW499" s="54"/>
      <c r="EX499" s="54"/>
      <c r="EY499" s="54"/>
      <c r="EZ499" s="54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</row>
    <row r="500" spans="1:32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54"/>
      <c r="DX500" s="54"/>
      <c r="DY500" s="54"/>
      <c r="DZ500" s="54"/>
      <c r="EA500" s="54"/>
      <c r="EB500" s="54"/>
      <c r="EC500" s="54"/>
      <c r="ED500" s="54"/>
      <c r="EE500" s="54"/>
      <c r="EF500" s="2"/>
      <c r="EG500" s="2"/>
      <c r="EH500" s="2"/>
      <c r="EI500" s="2"/>
      <c r="EJ500" s="2"/>
      <c r="EK500" s="2"/>
      <c r="EL500" s="2"/>
      <c r="EM500" s="54"/>
      <c r="EN500" s="54"/>
      <c r="EO500" s="54"/>
      <c r="EP500" s="54"/>
      <c r="EQ500" s="54"/>
      <c r="ER500" s="54"/>
      <c r="ES500" s="54"/>
      <c r="ET500" s="54"/>
      <c r="EU500" s="2"/>
      <c r="EV500" s="2"/>
      <c r="EW500" s="54"/>
      <c r="EX500" s="54"/>
      <c r="EY500" s="54"/>
      <c r="EZ500" s="54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</row>
    <row r="501" spans="1:32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54"/>
      <c r="DX501" s="54"/>
      <c r="DY501" s="54"/>
      <c r="DZ501" s="54"/>
      <c r="EA501" s="54"/>
      <c r="EB501" s="54"/>
      <c r="EC501" s="54"/>
      <c r="ED501" s="54"/>
      <c r="EE501" s="54"/>
      <c r="EF501" s="2"/>
      <c r="EG501" s="2"/>
      <c r="EH501" s="2"/>
      <c r="EI501" s="2"/>
      <c r="EJ501" s="2"/>
      <c r="EK501" s="2"/>
      <c r="EL501" s="2"/>
      <c r="EM501" s="54"/>
      <c r="EN501" s="54"/>
      <c r="EO501" s="54"/>
      <c r="EP501" s="54"/>
      <c r="EQ501" s="54"/>
      <c r="ER501" s="54"/>
      <c r="ES501" s="54"/>
      <c r="ET501" s="54"/>
      <c r="EU501" s="2"/>
      <c r="EV501" s="2"/>
      <c r="EW501" s="54"/>
      <c r="EX501" s="54"/>
      <c r="EY501" s="54"/>
      <c r="EZ501" s="54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  <c r="JV501" s="2"/>
      <c r="JW501" s="2"/>
      <c r="JX501" s="2"/>
      <c r="JY501" s="2"/>
      <c r="JZ501" s="2"/>
      <c r="KA501" s="2"/>
      <c r="KB501" s="2"/>
      <c r="KC501" s="2"/>
      <c r="KD501" s="2"/>
      <c r="KE501" s="2"/>
      <c r="KF501" s="2"/>
      <c r="KG501" s="2"/>
      <c r="KH501" s="2"/>
      <c r="KI501" s="2"/>
      <c r="KJ501" s="2"/>
      <c r="KK501" s="2"/>
      <c r="KL501" s="2"/>
      <c r="KM501" s="2"/>
      <c r="KN501" s="2"/>
      <c r="KO501" s="2"/>
      <c r="KP501" s="2"/>
      <c r="KQ501" s="2"/>
      <c r="KR501" s="2"/>
      <c r="KS501" s="2"/>
      <c r="KT501" s="2"/>
      <c r="KU501" s="2"/>
      <c r="KV501" s="2"/>
      <c r="KW501" s="2"/>
      <c r="KX501" s="2"/>
      <c r="KY501" s="2"/>
      <c r="KZ501" s="2"/>
      <c r="LA501" s="2"/>
      <c r="LB501" s="2"/>
      <c r="LC501" s="2"/>
      <c r="LD501" s="2"/>
      <c r="LE501" s="2"/>
      <c r="LF501" s="2"/>
      <c r="LG501" s="2"/>
      <c r="LH501" s="2"/>
      <c r="LI501" s="2"/>
    </row>
    <row r="502" spans="1:32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54"/>
      <c r="DX502" s="54"/>
      <c r="DY502" s="54"/>
      <c r="DZ502" s="54"/>
      <c r="EA502" s="54"/>
      <c r="EB502" s="54"/>
      <c r="EC502" s="54"/>
      <c r="ED502" s="54"/>
      <c r="EE502" s="54"/>
      <c r="EF502" s="2"/>
      <c r="EG502" s="2"/>
      <c r="EH502" s="2"/>
      <c r="EI502" s="2"/>
      <c r="EJ502" s="2"/>
      <c r="EK502" s="2"/>
      <c r="EL502" s="2"/>
      <c r="EM502" s="54"/>
      <c r="EN502" s="54"/>
      <c r="EO502" s="54"/>
      <c r="EP502" s="54"/>
      <c r="EQ502" s="54"/>
      <c r="ER502" s="54"/>
      <c r="ES502" s="54"/>
      <c r="ET502" s="54"/>
      <c r="EU502" s="2"/>
      <c r="EV502" s="2"/>
      <c r="EW502" s="54"/>
      <c r="EX502" s="54"/>
      <c r="EY502" s="54"/>
      <c r="EZ502" s="54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  <c r="JV502" s="2"/>
      <c r="JW502" s="2"/>
      <c r="JX502" s="2"/>
      <c r="JY502" s="2"/>
      <c r="JZ502" s="2"/>
      <c r="KA502" s="2"/>
      <c r="KB502" s="2"/>
      <c r="KC502" s="2"/>
      <c r="KD502" s="2"/>
      <c r="KE502" s="2"/>
      <c r="KF502" s="2"/>
      <c r="KG502" s="2"/>
      <c r="KH502" s="2"/>
      <c r="KI502" s="2"/>
      <c r="KJ502" s="2"/>
      <c r="KK502" s="2"/>
      <c r="KL502" s="2"/>
      <c r="KM502" s="2"/>
      <c r="KN502" s="2"/>
      <c r="KO502" s="2"/>
      <c r="KP502" s="2"/>
      <c r="KQ502" s="2"/>
      <c r="KR502" s="2"/>
      <c r="KS502" s="2"/>
      <c r="KT502" s="2"/>
      <c r="KU502" s="2"/>
      <c r="KV502" s="2"/>
      <c r="KW502" s="2"/>
      <c r="KX502" s="2"/>
      <c r="KY502" s="2"/>
      <c r="KZ502" s="2"/>
      <c r="LA502" s="2"/>
      <c r="LB502" s="2"/>
      <c r="LC502" s="2"/>
      <c r="LD502" s="2"/>
      <c r="LE502" s="2"/>
      <c r="LF502" s="2"/>
      <c r="LG502" s="2"/>
      <c r="LH502" s="2"/>
      <c r="LI502" s="2"/>
    </row>
    <row r="503" spans="1:32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54"/>
      <c r="DX503" s="54"/>
      <c r="DY503" s="54"/>
      <c r="DZ503" s="54"/>
      <c r="EA503" s="54"/>
      <c r="EB503" s="54"/>
      <c r="EC503" s="54"/>
      <c r="ED503" s="54"/>
      <c r="EE503" s="54"/>
      <c r="EF503" s="2"/>
      <c r="EG503" s="2"/>
      <c r="EH503" s="2"/>
      <c r="EI503" s="2"/>
      <c r="EJ503" s="2"/>
      <c r="EK503" s="2"/>
      <c r="EL503" s="2"/>
      <c r="EM503" s="54"/>
      <c r="EN503" s="54"/>
      <c r="EO503" s="54"/>
      <c r="EP503" s="54"/>
      <c r="EQ503" s="54"/>
      <c r="ER503" s="54"/>
      <c r="ES503" s="54"/>
      <c r="ET503" s="54"/>
      <c r="EU503" s="2"/>
      <c r="EV503" s="2"/>
      <c r="EW503" s="54"/>
      <c r="EX503" s="54"/>
      <c r="EY503" s="54"/>
      <c r="EZ503" s="54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  <c r="JV503" s="2"/>
      <c r="JW503" s="2"/>
      <c r="JX503" s="2"/>
      <c r="JY503" s="2"/>
      <c r="JZ503" s="2"/>
      <c r="KA503" s="2"/>
      <c r="KB503" s="2"/>
      <c r="KC503" s="2"/>
      <c r="KD503" s="2"/>
      <c r="KE503" s="2"/>
      <c r="KF503" s="2"/>
      <c r="KG503" s="2"/>
      <c r="KH503" s="2"/>
      <c r="KI503" s="2"/>
      <c r="KJ503" s="2"/>
      <c r="KK503" s="2"/>
      <c r="KL503" s="2"/>
      <c r="KM503" s="2"/>
      <c r="KN503" s="2"/>
      <c r="KO503" s="2"/>
      <c r="KP503" s="2"/>
      <c r="KQ503" s="2"/>
      <c r="KR503" s="2"/>
      <c r="KS503" s="2"/>
      <c r="KT503" s="2"/>
      <c r="KU503" s="2"/>
      <c r="KV503" s="2"/>
      <c r="KW503" s="2"/>
      <c r="KX503" s="2"/>
      <c r="KY503" s="2"/>
      <c r="KZ503" s="2"/>
      <c r="LA503" s="2"/>
      <c r="LB503" s="2"/>
      <c r="LC503" s="2"/>
      <c r="LD503" s="2"/>
      <c r="LE503" s="2"/>
      <c r="LF503" s="2"/>
      <c r="LG503" s="2"/>
      <c r="LH503" s="2"/>
      <c r="LI503" s="2"/>
    </row>
    <row r="504" spans="1:32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54"/>
      <c r="DX504" s="54"/>
      <c r="DY504" s="54"/>
      <c r="DZ504" s="54"/>
      <c r="EA504" s="54"/>
      <c r="EB504" s="54"/>
      <c r="EC504" s="54"/>
      <c r="ED504" s="54"/>
      <c r="EE504" s="54"/>
      <c r="EF504" s="2"/>
      <c r="EG504" s="2"/>
      <c r="EH504" s="2"/>
      <c r="EI504" s="2"/>
      <c r="EJ504" s="2"/>
      <c r="EK504" s="2"/>
      <c r="EL504" s="2"/>
      <c r="EM504" s="54"/>
      <c r="EN504" s="54"/>
      <c r="EO504" s="54"/>
      <c r="EP504" s="54"/>
      <c r="EQ504" s="54"/>
      <c r="ER504" s="54"/>
      <c r="ES504" s="54"/>
      <c r="ET504" s="54"/>
      <c r="EU504" s="2"/>
      <c r="EV504" s="2"/>
      <c r="EW504" s="54"/>
      <c r="EX504" s="54"/>
      <c r="EY504" s="54"/>
      <c r="EZ504" s="54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  <c r="JV504" s="2"/>
      <c r="JW504" s="2"/>
      <c r="JX504" s="2"/>
      <c r="JY504" s="2"/>
      <c r="JZ504" s="2"/>
      <c r="KA504" s="2"/>
      <c r="KB504" s="2"/>
      <c r="KC504" s="2"/>
      <c r="KD504" s="2"/>
      <c r="KE504" s="2"/>
      <c r="KF504" s="2"/>
      <c r="KG504" s="2"/>
      <c r="KH504" s="2"/>
      <c r="KI504" s="2"/>
      <c r="KJ504" s="2"/>
      <c r="KK504" s="2"/>
      <c r="KL504" s="2"/>
      <c r="KM504" s="2"/>
      <c r="KN504" s="2"/>
      <c r="KO504" s="2"/>
      <c r="KP504" s="2"/>
      <c r="KQ504" s="2"/>
      <c r="KR504" s="2"/>
      <c r="KS504" s="2"/>
      <c r="KT504" s="2"/>
      <c r="KU504" s="2"/>
      <c r="KV504" s="2"/>
      <c r="KW504" s="2"/>
      <c r="KX504" s="2"/>
      <c r="KY504" s="2"/>
      <c r="KZ504" s="2"/>
      <c r="LA504" s="2"/>
      <c r="LB504" s="2"/>
      <c r="LC504" s="2"/>
      <c r="LD504" s="2"/>
      <c r="LE504" s="2"/>
      <c r="LF504" s="2"/>
      <c r="LG504" s="2"/>
      <c r="LH504" s="2"/>
      <c r="LI504" s="2"/>
    </row>
    <row r="505" spans="1:32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54"/>
      <c r="DX505" s="54"/>
      <c r="DY505" s="54"/>
      <c r="DZ505" s="54"/>
      <c r="EA505" s="54"/>
      <c r="EB505" s="54"/>
      <c r="EC505" s="54"/>
      <c r="ED505" s="54"/>
      <c r="EE505" s="54"/>
      <c r="EF505" s="2"/>
      <c r="EG505" s="2"/>
      <c r="EH505" s="2"/>
      <c r="EI505" s="2"/>
      <c r="EJ505" s="2"/>
      <c r="EK505" s="2"/>
      <c r="EL505" s="2"/>
      <c r="EM505" s="54"/>
      <c r="EN505" s="54"/>
      <c r="EO505" s="54"/>
      <c r="EP505" s="54"/>
      <c r="EQ505" s="54"/>
      <c r="ER505" s="54"/>
      <c r="ES505" s="54"/>
      <c r="ET505" s="54"/>
      <c r="EU505" s="2"/>
      <c r="EV505" s="2"/>
      <c r="EW505" s="54"/>
      <c r="EX505" s="54"/>
      <c r="EY505" s="54"/>
      <c r="EZ505" s="54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  <c r="JV505" s="2"/>
      <c r="JW505" s="2"/>
      <c r="JX505" s="2"/>
      <c r="JY505" s="2"/>
      <c r="JZ505" s="2"/>
      <c r="KA505" s="2"/>
      <c r="KB505" s="2"/>
      <c r="KC505" s="2"/>
      <c r="KD505" s="2"/>
      <c r="KE505" s="2"/>
      <c r="KF505" s="2"/>
      <c r="KG505" s="2"/>
      <c r="KH505" s="2"/>
      <c r="KI505" s="2"/>
      <c r="KJ505" s="2"/>
      <c r="KK505" s="2"/>
      <c r="KL505" s="2"/>
      <c r="KM505" s="2"/>
      <c r="KN505" s="2"/>
      <c r="KO505" s="2"/>
      <c r="KP505" s="2"/>
      <c r="KQ505" s="2"/>
      <c r="KR505" s="2"/>
      <c r="KS505" s="2"/>
      <c r="KT505" s="2"/>
      <c r="KU505" s="2"/>
      <c r="KV505" s="2"/>
      <c r="KW505" s="2"/>
      <c r="KX505" s="2"/>
      <c r="KY505" s="2"/>
      <c r="KZ505" s="2"/>
      <c r="LA505" s="2"/>
      <c r="LB505" s="2"/>
      <c r="LC505" s="2"/>
      <c r="LD505" s="2"/>
      <c r="LE505" s="2"/>
      <c r="LF505" s="2"/>
      <c r="LG505" s="2"/>
      <c r="LH505" s="2"/>
      <c r="LI505" s="2"/>
    </row>
    <row r="506" spans="1:32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54"/>
      <c r="DX506" s="54"/>
      <c r="DY506" s="54"/>
      <c r="DZ506" s="54"/>
      <c r="EA506" s="54"/>
      <c r="EB506" s="54"/>
      <c r="EC506" s="54"/>
      <c r="ED506" s="54"/>
      <c r="EE506" s="54"/>
      <c r="EF506" s="2"/>
      <c r="EG506" s="2"/>
      <c r="EH506" s="2"/>
      <c r="EI506" s="2"/>
      <c r="EJ506" s="2"/>
      <c r="EK506" s="2"/>
      <c r="EL506" s="2"/>
      <c r="EM506" s="54"/>
      <c r="EN506" s="54"/>
      <c r="EO506" s="54"/>
      <c r="EP506" s="54"/>
      <c r="EQ506" s="54"/>
      <c r="ER506" s="54"/>
      <c r="ES506" s="54"/>
      <c r="ET506" s="54"/>
      <c r="EU506" s="2"/>
      <c r="EV506" s="2"/>
      <c r="EW506" s="54"/>
      <c r="EX506" s="54"/>
      <c r="EY506" s="54"/>
      <c r="EZ506" s="54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  <c r="JV506" s="2"/>
      <c r="JW506" s="2"/>
      <c r="JX506" s="2"/>
      <c r="JY506" s="2"/>
      <c r="JZ506" s="2"/>
      <c r="KA506" s="2"/>
      <c r="KB506" s="2"/>
      <c r="KC506" s="2"/>
      <c r="KD506" s="2"/>
      <c r="KE506" s="2"/>
      <c r="KF506" s="2"/>
      <c r="KG506" s="2"/>
      <c r="KH506" s="2"/>
      <c r="KI506" s="2"/>
      <c r="KJ506" s="2"/>
      <c r="KK506" s="2"/>
      <c r="KL506" s="2"/>
      <c r="KM506" s="2"/>
      <c r="KN506" s="2"/>
      <c r="KO506" s="2"/>
      <c r="KP506" s="2"/>
      <c r="KQ506" s="2"/>
      <c r="KR506" s="2"/>
      <c r="KS506" s="2"/>
      <c r="KT506" s="2"/>
      <c r="KU506" s="2"/>
      <c r="KV506" s="2"/>
      <c r="KW506" s="2"/>
      <c r="KX506" s="2"/>
      <c r="KY506" s="2"/>
      <c r="KZ506" s="2"/>
      <c r="LA506" s="2"/>
      <c r="LB506" s="2"/>
      <c r="LC506" s="2"/>
      <c r="LD506" s="2"/>
      <c r="LE506" s="2"/>
      <c r="LF506" s="2"/>
      <c r="LG506" s="2"/>
      <c r="LH506" s="2"/>
      <c r="LI506" s="2"/>
    </row>
    <row r="507" spans="1:32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54"/>
      <c r="DX507" s="54"/>
      <c r="DY507" s="54"/>
      <c r="DZ507" s="54"/>
      <c r="EA507" s="54"/>
      <c r="EB507" s="54"/>
      <c r="EC507" s="54"/>
      <c r="ED507" s="54"/>
      <c r="EE507" s="54"/>
      <c r="EF507" s="2"/>
      <c r="EG507" s="2"/>
      <c r="EH507" s="2"/>
      <c r="EI507" s="2"/>
      <c r="EJ507" s="2"/>
      <c r="EK507" s="2"/>
      <c r="EL507" s="2"/>
      <c r="EM507" s="54"/>
      <c r="EN507" s="54"/>
      <c r="EO507" s="54"/>
      <c r="EP507" s="54"/>
      <c r="EQ507" s="54"/>
      <c r="ER507" s="54"/>
      <c r="ES507" s="54"/>
      <c r="ET507" s="54"/>
      <c r="EU507" s="2"/>
      <c r="EV507" s="2"/>
      <c r="EW507" s="54"/>
      <c r="EX507" s="54"/>
      <c r="EY507" s="54"/>
      <c r="EZ507" s="54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</row>
    <row r="508" spans="1:32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54"/>
      <c r="DX508" s="54"/>
      <c r="DY508" s="54"/>
      <c r="DZ508" s="54"/>
      <c r="EA508" s="54"/>
      <c r="EB508" s="54"/>
      <c r="EC508" s="54"/>
      <c r="ED508" s="54"/>
      <c r="EE508" s="54"/>
      <c r="EF508" s="2"/>
      <c r="EG508" s="2"/>
      <c r="EH508" s="2"/>
      <c r="EI508" s="2"/>
      <c r="EJ508" s="2"/>
      <c r="EK508" s="2"/>
      <c r="EL508" s="2"/>
      <c r="EM508" s="54"/>
      <c r="EN508" s="54"/>
      <c r="EO508" s="54"/>
      <c r="EP508" s="54"/>
      <c r="EQ508" s="54"/>
      <c r="ER508" s="54"/>
      <c r="ES508" s="54"/>
      <c r="ET508" s="54"/>
      <c r="EU508" s="2"/>
      <c r="EV508" s="2"/>
      <c r="EW508" s="54"/>
      <c r="EX508" s="54"/>
      <c r="EY508" s="54"/>
      <c r="EZ508" s="54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  <c r="JV508" s="2"/>
      <c r="JW508" s="2"/>
      <c r="JX508" s="2"/>
      <c r="JY508" s="2"/>
      <c r="JZ508" s="2"/>
      <c r="KA508" s="2"/>
      <c r="KB508" s="2"/>
      <c r="KC508" s="2"/>
      <c r="KD508" s="2"/>
      <c r="KE508" s="2"/>
      <c r="KF508" s="2"/>
      <c r="KG508" s="2"/>
      <c r="KH508" s="2"/>
      <c r="KI508" s="2"/>
      <c r="KJ508" s="2"/>
      <c r="KK508" s="2"/>
      <c r="KL508" s="2"/>
      <c r="KM508" s="2"/>
      <c r="KN508" s="2"/>
      <c r="KO508" s="2"/>
      <c r="KP508" s="2"/>
      <c r="KQ508" s="2"/>
      <c r="KR508" s="2"/>
      <c r="KS508" s="2"/>
      <c r="KT508" s="2"/>
      <c r="KU508" s="2"/>
      <c r="KV508" s="2"/>
      <c r="KW508" s="2"/>
      <c r="KX508" s="2"/>
      <c r="KY508" s="2"/>
      <c r="KZ508" s="2"/>
      <c r="LA508" s="2"/>
      <c r="LB508" s="2"/>
      <c r="LC508" s="2"/>
      <c r="LD508" s="2"/>
      <c r="LE508" s="2"/>
      <c r="LF508" s="2"/>
      <c r="LG508" s="2"/>
      <c r="LH508" s="2"/>
      <c r="LI508" s="2"/>
    </row>
    <row r="509" spans="1:32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54"/>
      <c r="DX509" s="54"/>
      <c r="DY509" s="54"/>
      <c r="DZ509" s="54"/>
      <c r="EA509" s="54"/>
      <c r="EB509" s="54"/>
      <c r="EC509" s="54"/>
      <c r="ED509" s="54"/>
      <c r="EE509" s="54"/>
      <c r="EF509" s="2"/>
      <c r="EG509" s="2"/>
      <c r="EH509" s="2"/>
      <c r="EI509" s="2"/>
      <c r="EJ509" s="2"/>
      <c r="EK509" s="2"/>
      <c r="EL509" s="2"/>
      <c r="EM509" s="54"/>
      <c r="EN509" s="54"/>
      <c r="EO509" s="54"/>
      <c r="EP509" s="54"/>
      <c r="EQ509" s="54"/>
      <c r="ER509" s="54"/>
      <c r="ES509" s="54"/>
      <c r="ET509" s="54"/>
      <c r="EU509" s="2"/>
      <c r="EV509" s="2"/>
      <c r="EW509" s="54"/>
      <c r="EX509" s="54"/>
      <c r="EY509" s="54"/>
      <c r="EZ509" s="54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  <c r="JV509" s="2"/>
      <c r="JW509" s="2"/>
      <c r="JX509" s="2"/>
      <c r="JY509" s="2"/>
      <c r="JZ509" s="2"/>
      <c r="KA509" s="2"/>
      <c r="KB509" s="2"/>
      <c r="KC509" s="2"/>
      <c r="KD509" s="2"/>
      <c r="KE509" s="2"/>
      <c r="KF509" s="2"/>
      <c r="KG509" s="2"/>
      <c r="KH509" s="2"/>
      <c r="KI509" s="2"/>
      <c r="KJ509" s="2"/>
      <c r="KK509" s="2"/>
      <c r="KL509" s="2"/>
      <c r="KM509" s="2"/>
      <c r="KN509" s="2"/>
      <c r="KO509" s="2"/>
      <c r="KP509" s="2"/>
      <c r="KQ509" s="2"/>
      <c r="KR509" s="2"/>
      <c r="KS509" s="2"/>
      <c r="KT509" s="2"/>
      <c r="KU509" s="2"/>
      <c r="KV509" s="2"/>
      <c r="KW509" s="2"/>
      <c r="KX509" s="2"/>
      <c r="KY509" s="2"/>
      <c r="KZ509" s="2"/>
      <c r="LA509" s="2"/>
      <c r="LB509" s="2"/>
      <c r="LC509" s="2"/>
      <c r="LD509" s="2"/>
      <c r="LE509" s="2"/>
      <c r="LF509" s="2"/>
      <c r="LG509" s="2"/>
      <c r="LH509" s="2"/>
      <c r="LI509" s="2"/>
    </row>
    <row r="510" spans="1:32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54"/>
      <c r="DX510" s="54"/>
      <c r="DY510" s="54"/>
      <c r="DZ510" s="54"/>
      <c r="EA510" s="54"/>
      <c r="EB510" s="54"/>
      <c r="EC510" s="54"/>
      <c r="ED510" s="54"/>
      <c r="EE510" s="54"/>
      <c r="EF510" s="2"/>
      <c r="EG510" s="2"/>
      <c r="EH510" s="2"/>
      <c r="EI510" s="2"/>
      <c r="EJ510" s="2"/>
      <c r="EK510" s="2"/>
      <c r="EL510" s="2"/>
      <c r="EM510" s="54"/>
      <c r="EN510" s="54"/>
      <c r="EO510" s="54"/>
      <c r="EP510" s="54"/>
      <c r="EQ510" s="54"/>
      <c r="ER510" s="54"/>
      <c r="ES510" s="54"/>
      <c r="ET510" s="54"/>
      <c r="EU510" s="2"/>
      <c r="EV510" s="2"/>
      <c r="EW510" s="54"/>
      <c r="EX510" s="54"/>
      <c r="EY510" s="54"/>
      <c r="EZ510" s="54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  <c r="JV510" s="2"/>
      <c r="JW510" s="2"/>
      <c r="JX510" s="2"/>
      <c r="JY510" s="2"/>
      <c r="JZ510" s="2"/>
      <c r="KA510" s="2"/>
      <c r="KB510" s="2"/>
      <c r="KC510" s="2"/>
      <c r="KD510" s="2"/>
      <c r="KE510" s="2"/>
      <c r="KF510" s="2"/>
      <c r="KG510" s="2"/>
      <c r="KH510" s="2"/>
      <c r="KI510" s="2"/>
      <c r="KJ510" s="2"/>
      <c r="KK510" s="2"/>
      <c r="KL510" s="2"/>
      <c r="KM510" s="2"/>
      <c r="KN510" s="2"/>
      <c r="KO510" s="2"/>
      <c r="KP510" s="2"/>
      <c r="KQ510" s="2"/>
      <c r="KR510" s="2"/>
      <c r="KS510" s="2"/>
      <c r="KT510" s="2"/>
      <c r="KU510" s="2"/>
      <c r="KV510" s="2"/>
      <c r="KW510" s="2"/>
      <c r="KX510" s="2"/>
      <c r="KY510" s="2"/>
      <c r="KZ510" s="2"/>
      <c r="LA510" s="2"/>
      <c r="LB510" s="2"/>
      <c r="LC510" s="2"/>
      <c r="LD510" s="2"/>
      <c r="LE510" s="2"/>
      <c r="LF510" s="2"/>
      <c r="LG510" s="2"/>
      <c r="LH510" s="2"/>
      <c r="LI510" s="2"/>
    </row>
    <row r="511" spans="1:32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54"/>
      <c r="DX511" s="54"/>
      <c r="DY511" s="54"/>
      <c r="DZ511" s="54"/>
      <c r="EA511" s="54"/>
      <c r="EB511" s="54"/>
      <c r="EC511" s="54"/>
      <c r="ED511" s="54"/>
      <c r="EE511" s="54"/>
      <c r="EF511" s="2"/>
      <c r="EG511" s="2"/>
      <c r="EH511" s="2"/>
      <c r="EI511" s="2"/>
      <c r="EJ511" s="2"/>
      <c r="EK511" s="2"/>
      <c r="EL511" s="2"/>
      <c r="EM511" s="54"/>
      <c r="EN511" s="54"/>
      <c r="EO511" s="54"/>
      <c r="EP511" s="54"/>
      <c r="EQ511" s="54"/>
      <c r="ER511" s="54"/>
      <c r="ES511" s="54"/>
      <c r="ET511" s="54"/>
      <c r="EU511" s="2"/>
      <c r="EV511" s="2"/>
      <c r="EW511" s="54"/>
      <c r="EX511" s="54"/>
      <c r="EY511" s="54"/>
      <c r="EZ511" s="54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  <c r="JV511" s="2"/>
      <c r="JW511" s="2"/>
      <c r="JX511" s="2"/>
      <c r="JY511" s="2"/>
      <c r="JZ511" s="2"/>
      <c r="KA511" s="2"/>
      <c r="KB511" s="2"/>
      <c r="KC511" s="2"/>
      <c r="KD511" s="2"/>
      <c r="KE511" s="2"/>
      <c r="KF511" s="2"/>
      <c r="KG511" s="2"/>
      <c r="KH511" s="2"/>
      <c r="KI511" s="2"/>
      <c r="KJ511" s="2"/>
      <c r="KK511" s="2"/>
      <c r="KL511" s="2"/>
      <c r="KM511" s="2"/>
      <c r="KN511" s="2"/>
      <c r="KO511" s="2"/>
      <c r="KP511" s="2"/>
      <c r="KQ511" s="2"/>
      <c r="KR511" s="2"/>
      <c r="KS511" s="2"/>
      <c r="KT511" s="2"/>
      <c r="KU511" s="2"/>
      <c r="KV511" s="2"/>
      <c r="KW511" s="2"/>
      <c r="KX511" s="2"/>
      <c r="KY511" s="2"/>
      <c r="KZ511" s="2"/>
      <c r="LA511" s="2"/>
      <c r="LB511" s="2"/>
      <c r="LC511" s="2"/>
      <c r="LD511" s="2"/>
      <c r="LE511" s="2"/>
      <c r="LF511" s="2"/>
      <c r="LG511" s="2"/>
      <c r="LH511" s="2"/>
      <c r="LI511" s="2"/>
    </row>
    <row r="512" spans="1:32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54"/>
      <c r="DX512" s="54"/>
      <c r="DY512" s="54"/>
      <c r="DZ512" s="54"/>
      <c r="EA512" s="54"/>
      <c r="EB512" s="54"/>
      <c r="EC512" s="54"/>
      <c r="ED512" s="54"/>
      <c r="EE512" s="54"/>
      <c r="EF512" s="2"/>
      <c r="EG512" s="2"/>
      <c r="EH512" s="2"/>
      <c r="EI512" s="2"/>
      <c r="EJ512" s="2"/>
      <c r="EK512" s="2"/>
      <c r="EL512" s="2"/>
      <c r="EM512" s="54"/>
      <c r="EN512" s="54"/>
      <c r="EO512" s="54"/>
      <c r="EP512" s="54"/>
      <c r="EQ512" s="54"/>
      <c r="ER512" s="54"/>
      <c r="ES512" s="54"/>
      <c r="ET512" s="54"/>
      <c r="EU512" s="2"/>
      <c r="EV512" s="2"/>
      <c r="EW512" s="54"/>
      <c r="EX512" s="54"/>
      <c r="EY512" s="54"/>
      <c r="EZ512" s="54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  <c r="JV512" s="2"/>
      <c r="JW512" s="2"/>
      <c r="JX512" s="2"/>
      <c r="JY512" s="2"/>
      <c r="JZ512" s="2"/>
      <c r="KA512" s="2"/>
      <c r="KB512" s="2"/>
      <c r="KC512" s="2"/>
      <c r="KD512" s="2"/>
      <c r="KE512" s="2"/>
      <c r="KF512" s="2"/>
      <c r="KG512" s="2"/>
      <c r="KH512" s="2"/>
      <c r="KI512" s="2"/>
      <c r="KJ512" s="2"/>
      <c r="KK512" s="2"/>
      <c r="KL512" s="2"/>
      <c r="KM512" s="2"/>
      <c r="KN512" s="2"/>
      <c r="KO512" s="2"/>
      <c r="KP512" s="2"/>
      <c r="KQ512" s="2"/>
      <c r="KR512" s="2"/>
      <c r="KS512" s="2"/>
      <c r="KT512" s="2"/>
      <c r="KU512" s="2"/>
      <c r="KV512" s="2"/>
      <c r="KW512" s="2"/>
      <c r="KX512" s="2"/>
      <c r="KY512" s="2"/>
      <c r="KZ512" s="2"/>
      <c r="LA512" s="2"/>
      <c r="LB512" s="2"/>
      <c r="LC512" s="2"/>
      <c r="LD512" s="2"/>
      <c r="LE512" s="2"/>
      <c r="LF512" s="2"/>
      <c r="LG512" s="2"/>
      <c r="LH512" s="2"/>
      <c r="LI512" s="2"/>
    </row>
    <row r="513" spans="1:32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54"/>
      <c r="DX513" s="54"/>
      <c r="DY513" s="54"/>
      <c r="DZ513" s="54"/>
      <c r="EA513" s="54"/>
      <c r="EB513" s="54"/>
      <c r="EC513" s="54"/>
      <c r="ED513" s="54"/>
      <c r="EE513" s="54"/>
      <c r="EF513" s="2"/>
      <c r="EG513" s="2"/>
      <c r="EH513" s="2"/>
      <c r="EI513" s="2"/>
      <c r="EJ513" s="2"/>
      <c r="EK513" s="2"/>
      <c r="EL513" s="2"/>
      <c r="EM513" s="54"/>
      <c r="EN513" s="54"/>
      <c r="EO513" s="54"/>
      <c r="EP513" s="54"/>
      <c r="EQ513" s="54"/>
      <c r="ER513" s="54"/>
      <c r="ES513" s="54"/>
      <c r="ET513" s="54"/>
      <c r="EU513" s="2"/>
      <c r="EV513" s="2"/>
      <c r="EW513" s="54"/>
      <c r="EX513" s="54"/>
      <c r="EY513" s="54"/>
      <c r="EZ513" s="54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  <c r="JV513" s="2"/>
      <c r="JW513" s="2"/>
      <c r="JX513" s="2"/>
      <c r="JY513" s="2"/>
      <c r="JZ513" s="2"/>
      <c r="KA513" s="2"/>
      <c r="KB513" s="2"/>
      <c r="KC513" s="2"/>
      <c r="KD513" s="2"/>
      <c r="KE513" s="2"/>
      <c r="KF513" s="2"/>
      <c r="KG513" s="2"/>
      <c r="KH513" s="2"/>
      <c r="KI513" s="2"/>
      <c r="KJ513" s="2"/>
      <c r="KK513" s="2"/>
      <c r="KL513" s="2"/>
      <c r="KM513" s="2"/>
      <c r="KN513" s="2"/>
      <c r="KO513" s="2"/>
      <c r="KP513" s="2"/>
      <c r="KQ513" s="2"/>
      <c r="KR513" s="2"/>
      <c r="KS513" s="2"/>
      <c r="KT513" s="2"/>
      <c r="KU513" s="2"/>
      <c r="KV513" s="2"/>
      <c r="KW513" s="2"/>
      <c r="KX513" s="2"/>
      <c r="KY513" s="2"/>
      <c r="KZ513" s="2"/>
      <c r="LA513" s="2"/>
      <c r="LB513" s="2"/>
      <c r="LC513" s="2"/>
      <c r="LD513" s="2"/>
      <c r="LE513" s="2"/>
      <c r="LF513" s="2"/>
      <c r="LG513" s="2"/>
      <c r="LH513" s="2"/>
      <c r="LI513" s="2"/>
    </row>
    <row r="514" spans="1:32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54"/>
      <c r="DX514" s="54"/>
      <c r="DY514" s="54"/>
      <c r="DZ514" s="54"/>
      <c r="EA514" s="54"/>
      <c r="EB514" s="54"/>
      <c r="EC514" s="54"/>
      <c r="ED514" s="54"/>
      <c r="EE514" s="54"/>
      <c r="EF514" s="2"/>
      <c r="EG514" s="2"/>
      <c r="EH514" s="2"/>
      <c r="EI514" s="2"/>
      <c r="EJ514" s="2"/>
      <c r="EK514" s="2"/>
      <c r="EL514" s="2"/>
      <c r="EM514" s="54"/>
      <c r="EN514" s="54"/>
      <c r="EO514" s="54"/>
      <c r="EP514" s="54"/>
      <c r="EQ514" s="54"/>
      <c r="ER514" s="54"/>
      <c r="ES514" s="54"/>
      <c r="ET514" s="54"/>
      <c r="EU514" s="2"/>
      <c r="EV514" s="2"/>
      <c r="EW514" s="54"/>
      <c r="EX514" s="54"/>
      <c r="EY514" s="54"/>
      <c r="EZ514" s="54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</row>
    <row r="515" spans="1:32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54"/>
      <c r="DX515" s="54"/>
      <c r="DY515" s="54"/>
      <c r="DZ515" s="54"/>
      <c r="EA515" s="54"/>
      <c r="EB515" s="54"/>
      <c r="EC515" s="54"/>
      <c r="ED515" s="54"/>
      <c r="EE515" s="54"/>
      <c r="EF515" s="2"/>
      <c r="EG515" s="2"/>
      <c r="EH515" s="2"/>
      <c r="EI515" s="2"/>
      <c r="EJ515" s="2"/>
      <c r="EK515" s="2"/>
      <c r="EL515" s="2"/>
      <c r="EM515" s="54"/>
      <c r="EN515" s="54"/>
      <c r="EO515" s="54"/>
      <c r="EP515" s="54"/>
      <c r="EQ515" s="54"/>
      <c r="ER515" s="54"/>
      <c r="ES515" s="54"/>
      <c r="ET515" s="54"/>
      <c r="EU515" s="2"/>
      <c r="EV515" s="2"/>
      <c r="EW515" s="54"/>
      <c r="EX515" s="54"/>
      <c r="EY515" s="54"/>
      <c r="EZ515" s="54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  <c r="JV515" s="2"/>
      <c r="JW515" s="2"/>
      <c r="JX515" s="2"/>
      <c r="JY515" s="2"/>
      <c r="JZ515" s="2"/>
      <c r="KA515" s="2"/>
      <c r="KB515" s="2"/>
      <c r="KC515" s="2"/>
      <c r="KD515" s="2"/>
      <c r="KE515" s="2"/>
      <c r="KF515" s="2"/>
      <c r="KG515" s="2"/>
      <c r="KH515" s="2"/>
      <c r="KI515" s="2"/>
      <c r="KJ515" s="2"/>
      <c r="KK515" s="2"/>
      <c r="KL515" s="2"/>
      <c r="KM515" s="2"/>
      <c r="KN515" s="2"/>
      <c r="KO515" s="2"/>
      <c r="KP515" s="2"/>
      <c r="KQ515" s="2"/>
      <c r="KR515" s="2"/>
      <c r="KS515" s="2"/>
      <c r="KT515" s="2"/>
      <c r="KU515" s="2"/>
      <c r="KV515" s="2"/>
      <c r="KW515" s="2"/>
      <c r="KX515" s="2"/>
      <c r="KY515" s="2"/>
      <c r="KZ515" s="2"/>
      <c r="LA515" s="2"/>
      <c r="LB515" s="2"/>
      <c r="LC515" s="2"/>
      <c r="LD515" s="2"/>
      <c r="LE515" s="2"/>
      <c r="LF515" s="2"/>
      <c r="LG515" s="2"/>
      <c r="LH515" s="2"/>
      <c r="LI515" s="2"/>
    </row>
    <row r="516" spans="1:32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54"/>
      <c r="DX516" s="54"/>
      <c r="DY516" s="54"/>
      <c r="DZ516" s="54"/>
      <c r="EA516" s="54"/>
      <c r="EB516" s="54"/>
      <c r="EC516" s="54"/>
      <c r="ED516" s="54"/>
      <c r="EE516" s="54"/>
      <c r="EF516" s="2"/>
      <c r="EG516" s="2"/>
      <c r="EH516" s="2"/>
      <c r="EI516" s="2"/>
      <c r="EJ516" s="2"/>
      <c r="EK516" s="2"/>
      <c r="EL516" s="2"/>
      <c r="EM516" s="54"/>
      <c r="EN516" s="54"/>
      <c r="EO516" s="54"/>
      <c r="EP516" s="54"/>
      <c r="EQ516" s="54"/>
      <c r="ER516" s="54"/>
      <c r="ES516" s="54"/>
      <c r="ET516" s="54"/>
      <c r="EU516" s="2"/>
      <c r="EV516" s="2"/>
      <c r="EW516" s="54"/>
      <c r="EX516" s="54"/>
      <c r="EY516" s="54"/>
      <c r="EZ516" s="54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</row>
    <row r="517" spans="1:32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54"/>
      <c r="DX517" s="54"/>
      <c r="DY517" s="54"/>
      <c r="DZ517" s="54"/>
      <c r="EA517" s="54"/>
      <c r="EB517" s="54"/>
      <c r="EC517" s="54"/>
      <c r="ED517" s="54"/>
      <c r="EE517" s="54"/>
      <c r="EF517" s="2"/>
      <c r="EG517" s="2"/>
      <c r="EH517" s="2"/>
      <c r="EI517" s="2"/>
      <c r="EJ517" s="2"/>
      <c r="EK517" s="2"/>
      <c r="EL517" s="2"/>
      <c r="EM517" s="54"/>
      <c r="EN517" s="54"/>
      <c r="EO517" s="54"/>
      <c r="EP517" s="54"/>
      <c r="EQ517" s="54"/>
      <c r="ER517" s="54"/>
      <c r="ES517" s="54"/>
      <c r="ET517" s="54"/>
      <c r="EU517" s="2"/>
      <c r="EV517" s="2"/>
      <c r="EW517" s="54"/>
      <c r="EX517" s="54"/>
      <c r="EY517" s="54"/>
      <c r="EZ517" s="54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  <c r="JV517" s="2"/>
      <c r="JW517" s="2"/>
      <c r="JX517" s="2"/>
      <c r="JY517" s="2"/>
      <c r="JZ517" s="2"/>
      <c r="KA517" s="2"/>
      <c r="KB517" s="2"/>
      <c r="KC517" s="2"/>
      <c r="KD517" s="2"/>
      <c r="KE517" s="2"/>
      <c r="KF517" s="2"/>
      <c r="KG517" s="2"/>
      <c r="KH517" s="2"/>
      <c r="KI517" s="2"/>
      <c r="KJ517" s="2"/>
      <c r="KK517" s="2"/>
      <c r="KL517" s="2"/>
      <c r="KM517" s="2"/>
      <c r="KN517" s="2"/>
      <c r="KO517" s="2"/>
      <c r="KP517" s="2"/>
      <c r="KQ517" s="2"/>
      <c r="KR517" s="2"/>
      <c r="KS517" s="2"/>
      <c r="KT517" s="2"/>
      <c r="KU517" s="2"/>
      <c r="KV517" s="2"/>
      <c r="KW517" s="2"/>
      <c r="KX517" s="2"/>
      <c r="KY517" s="2"/>
      <c r="KZ517" s="2"/>
      <c r="LA517" s="2"/>
      <c r="LB517" s="2"/>
      <c r="LC517" s="2"/>
      <c r="LD517" s="2"/>
      <c r="LE517" s="2"/>
      <c r="LF517" s="2"/>
      <c r="LG517" s="2"/>
      <c r="LH517" s="2"/>
      <c r="LI517" s="2"/>
    </row>
    <row r="518" spans="1:32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54"/>
      <c r="DX518" s="54"/>
      <c r="DY518" s="54"/>
      <c r="DZ518" s="54"/>
      <c r="EA518" s="54"/>
      <c r="EB518" s="54"/>
      <c r="EC518" s="54"/>
      <c r="ED518" s="54"/>
      <c r="EE518" s="54"/>
      <c r="EF518" s="2"/>
      <c r="EG518" s="2"/>
      <c r="EH518" s="2"/>
      <c r="EI518" s="2"/>
      <c r="EJ518" s="2"/>
      <c r="EK518" s="2"/>
      <c r="EL518" s="2"/>
      <c r="EM518" s="54"/>
      <c r="EN518" s="54"/>
      <c r="EO518" s="54"/>
      <c r="EP518" s="54"/>
      <c r="EQ518" s="54"/>
      <c r="ER518" s="54"/>
      <c r="ES518" s="54"/>
      <c r="ET518" s="54"/>
      <c r="EU518" s="2"/>
      <c r="EV518" s="2"/>
      <c r="EW518" s="54"/>
      <c r="EX518" s="54"/>
      <c r="EY518" s="54"/>
      <c r="EZ518" s="54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  <c r="JV518" s="2"/>
      <c r="JW518" s="2"/>
      <c r="JX518" s="2"/>
      <c r="JY518" s="2"/>
      <c r="JZ518" s="2"/>
      <c r="KA518" s="2"/>
      <c r="KB518" s="2"/>
      <c r="KC518" s="2"/>
      <c r="KD518" s="2"/>
      <c r="KE518" s="2"/>
      <c r="KF518" s="2"/>
      <c r="KG518" s="2"/>
      <c r="KH518" s="2"/>
      <c r="KI518" s="2"/>
      <c r="KJ518" s="2"/>
      <c r="KK518" s="2"/>
      <c r="KL518" s="2"/>
      <c r="KM518" s="2"/>
      <c r="KN518" s="2"/>
      <c r="KO518" s="2"/>
      <c r="KP518" s="2"/>
      <c r="KQ518" s="2"/>
      <c r="KR518" s="2"/>
      <c r="KS518" s="2"/>
      <c r="KT518" s="2"/>
      <c r="KU518" s="2"/>
      <c r="KV518" s="2"/>
      <c r="KW518" s="2"/>
      <c r="KX518" s="2"/>
      <c r="KY518" s="2"/>
      <c r="KZ518" s="2"/>
      <c r="LA518" s="2"/>
      <c r="LB518" s="2"/>
      <c r="LC518" s="2"/>
      <c r="LD518" s="2"/>
      <c r="LE518" s="2"/>
      <c r="LF518" s="2"/>
      <c r="LG518" s="2"/>
      <c r="LH518" s="2"/>
      <c r="LI518" s="2"/>
    </row>
    <row r="519" spans="1:32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54"/>
      <c r="DX519" s="54"/>
      <c r="DY519" s="54"/>
      <c r="DZ519" s="54"/>
      <c r="EA519" s="54"/>
      <c r="EB519" s="54"/>
      <c r="EC519" s="54"/>
      <c r="ED519" s="54"/>
      <c r="EE519" s="54"/>
      <c r="EF519" s="2"/>
      <c r="EG519" s="2"/>
      <c r="EH519" s="2"/>
      <c r="EI519" s="2"/>
      <c r="EJ519" s="2"/>
      <c r="EK519" s="2"/>
      <c r="EL519" s="2"/>
      <c r="EM519" s="54"/>
      <c r="EN519" s="54"/>
      <c r="EO519" s="54"/>
      <c r="EP519" s="54"/>
      <c r="EQ519" s="54"/>
      <c r="ER519" s="54"/>
      <c r="ES519" s="54"/>
      <c r="ET519" s="54"/>
      <c r="EU519" s="2"/>
      <c r="EV519" s="2"/>
      <c r="EW519" s="54"/>
      <c r="EX519" s="54"/>
      <c r="EY519" s="54"/>
      <c r="EZ519" s="54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  <c r="JV519" s="2"/>
      <c r="JW519" s="2"/>
      <c r="JX519" s="2"/>
      <c r="JY519" s="2"/>
      <c r="JZ519" s="2"/>
      <c r="KA519" s="2"/>
      <c r="KB519" s="2"/>
      <c r="KC519" s="2"/>
      <c r="KD519" s="2"/>
      <c r="KE519" s="2"/>
      <c r="KF519" s="2"/>
      <c r="KG519" s="2"/>
      <c r="KH519" s="2"/>
      <c r="KI519" s="2"/>
      <c r="KJ519" s="2"/>
      <c r="KK519" s="2"/>
      <c r="KL519" s="2"/>
      <c r="KM519" s="2"/>
      <c r="KN519" s="2"/>
      <c r="KO519" s="2"/>
      <c r="KP519" s="2"/>
      <c r="KQ519" s="2"/>
      <c r="KR519" s="2"/>
      <c r="KS519" s="2"/>
      <c r="KT519" s="2"/>
      <c r="KU519" s="2"/>
      <c r="KV519" s="2"/>
      <c r="KW519" s="2"/>
      <c r="KX519" s="2"/>
      <c r="KY519" s="2"/>
      <c r="KZ519" s="2"/>
      <c r="LA519" s="2"/>
      <c r="LB519" s="2"/>
      <c r="LC519" s="2"/>
      <c r="LD519" s="2"/>
      <c r="LE519" s="2"/>
      <c r="LF519" s="2"/>
      <c r="LG519" s="2"/>
      <c r="LH519" s="2"/>
      <c r="LI519" s="2"/>
    </row>
    <row r="520" spans="1:32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54"/>
      <c r="DX520" s="54"/>
      <c r="DY520" s="54"/>
      <c r="DZ520" s="54"/>
      <c r="EA520" s="54"/>
      <c r="EB520" s="54"/>
      <c r="EC520" s="54"/>
      <c r="ED520" s="54"/>
      <c r="EE520" s="54"/>
      <c r="EF520" s="2"/>
      <c r="EG520" s="2"/>
      <c r="EH520" s="2"/>
      <c r="EI520" s="2"/>
      <c r="EJ520" s="2"/>
      <c r="EK520" s="2"/>
      <c r="EL520" s="2"/>
      <c r="EM520" s="54"/>
      <c r="EN520" s="54"/>
      <c r="EO520" s="54"/>
      <c r="EP520" s="54"/>
      <c r="EQ520" s="54"/>
      <c r="ER520" s="54"/>
      <c r="ES520" s="54"/>
      <c r="ET520" s="54"/>
      <c r="EU520" s="2"/>
      <c r="EV520" s="2"/>
      <c r="EW520" s="54"/>
      <c r="EX520" s="54"/>
      <c r="EY520" s="54"/>
      <c r="EZ520" s="54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  <c r="JV520" s="2"/>
      <c r="JW520" s="2"/>
      <c r="JX520" s="2"/>
      <c r="JY520" s="2"/>
      <c r="JZ520" s="2"/>
      <c r="KA520" s="2"/>
      <c r="KB520" s="2"/>
      <c r="KC520" s="2"/>
      <c r="KD520" s="2"/>
      <c r="KE520" s="2"/>
      <c r="KF520" s="2"/>
      <c r="KG520" s="2"/>
      <c r="KH520" s="2"/>
      <c r="KI520" s="2"/>
      <c r="KJ520" s="2"/>
      <c r="KK520" s="2"/>
      <c r="KL520" s="2"/>
      <c r="KM520" s="2"/>
      <c r="KN520" s="2"/>
      <c r="KO520" s="2"/>
      <c r="KP520" s="2"/>
      <c r="KQ520" s="2"/>
      <c r="KR520" s="2"/>
      <c r="KS520" s="2"/>
      <c r="KT520" s="2"/>
      <c r="KU520" s="2"/>
      <c r="KV520" s="2"/>
      <c r="KW520" s="2"/>
      <c r="KX520" s="2"/>
      <c r="KY520" s="2"/>
      <c r="KZ520" s="2"/>
      <c r="LA520" s="2"/>
      <c r="LB520" s="2"/>
      <c r="LC520" s="2"/>
      <c r="LD520" s="2"/>
      <c r="LE520" s="2"/>
      <c r="LF520" s="2"/>
      <c r="LG520" s="2"/>
      <c r="LH520" s="2"/>
      <c r="LI520" s="2"/>
    </row>
    <row r="521" spans="1:32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54"/>
      <c r="DX521" s="54"/>
      <c r="DY521" s="54"/>
      <c r="DZ521" s="54"/>
      <c r="EA521" s="54"/>
      <c r="EB521" s="54"/>
      <c r="EC521" s="54"/>
      <c r="ED521" s="54"/>
      <c r="EE521" s="54"/>
      <c r="EF521" s="2"/>
      <c r="EG521" s="2"/>
      <c r="EH521" s="2"/>
      <c r="EI521" s="2"/>
      <c r="EJ521" s="2"/>
      <c r="EK521" s="2"/>
      <c r="EL521" s="2"/>
      <c r="EM521" s="54"/>
      <c r="EN521" s="54"/>
      <c r="EO521" s="54"/>
      <c r="EP521" s="54"/>
      <c r="EQ521" s="54"/>
      <c r="ER521" s="54"/>
      <c r="ES521" s="54"/>
      <c r="ET521" s="54"/>
      <c r="EU521" s="2"/>
      <c r="EV521" s="2"/>
      <c r="EW521" s="54"/>
      <c r="EX521" s="54"/>
      <c r="EY521" s="54"/>
      <c r="EZ521" s="54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</row>
    <row r="522" spans="1:32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54"/>
      <c r="DX522" s="54"/>
      <c r="DY522" s="54"/>
      <c r="DZ522" s="54"/>
      <c r="EA522" s="54"/>
      <c r="EB522" s="54"/>
      <c r="EC522" s="54"/>
      <c r="ED522" s="54"/>
      <c r="EE522" s="54"/>
      <c r="EF522" s="2"/>
      <c r="EG522" s="2"/>
      <c r="EH522" s="2"/>
      <c r="EI522" s="2"/>
      <c r="EJ522" s="2"/>
      <c r="EK522" s="2"/>
      <c r="EL522" s="2"/>
      <c r="EM522" s="54"/>
      <c r="EN522" s="54"/>
      <c r="EO522" s="54"/>
      <c r="EP522" s="54"/>
      <c r="EQ522" s="54"/>
      <c r="ER522" s="54"/>
      <c r="ES522" s="54"/>
      <c r="ET522" s="54"/>
      <c r="EU522" s="2"/>
      <c r="EV522" s="2"/>
      <c r="EW522" s="54"/>
      <c r="EX522" s="54"/>
      <c r="EY522" s="54"/>
      <c r="EZ522" s="54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  <c r="JV522" s="2"/>
      <c r="JW522" s="2"/>
      <c r="JX522" s="2"/>
      <c r="JY522" s="2"/>
      <c r="JZ522" s="2"/>
      <c r="KA522" s="2"/>
      <c r="KB522" s="2"/>
      <c r="KC522" s="2"/>
      <c r="KD522" s="2"/>
      <c r="KE522" s="2"/>
      <c r="KF522" s="2"/>
      <c r="KG522" s="2"/>
      <c r="KH522" s="2"/>
      <c r="KI522" s="2"/>
      <c r="KJ522" s="2"/>
      <c r="KK522" s="2"/>
      <c r="KL522" s="2"/>
      <c r="KM522" s="2"/>
      <c r="KN522" s="2"/>
      <c r="KO522" s="2"/>
      <c r="KP522" s="2"/>
      <c r="KQ522" s="2"/>
      <c r="KR522" s="2"/>
      <c r="KS522" s="2"/>
      <c r="KT522" s="2"/>
      <c r="KU522" s="2"/>
      <c r="KV522" s="2"/>
      <c r="KW522" s="2"/>
      <c r="KX522" s="2"/>
      <c r="KY522" s="2"/>
      <c r="KZ522" s="2"/>
      <c r="LA522" s="2"/>
      <c r="LB522" s="2"/>
      <c r="LC522" s="2"/>
      <c r="LD522" s="2"/>
      <c r="LE522" s="2"/>
      <c r="LF522" s="2"/>
      <c r="LG522" s="2"/>
      <c r="LH522" s="2"/>
      <c r="LI522" s="2"/>
    </row>
    <row r="523" spans="1:32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54"/>
      <c r="DX523" s="54"/>
      <c r="DY523" s="54"/>
      <c r="DZ523" s="54"/>
      <c r="EA523" s="54"/>
      <c r="EB523" s="54"/>
      <c r="EC523" s="54"/>
      <c r="ED523" s="54"/>
      <c r="EE523" s="54"/>
      <c r="EF523" s="2"/>
      <c r="EG523" s="2"/>
      <c r="EH523" s="2"/>
      <c r="EI523" s="2"/>
      <c r="EJ523" s="2"/>
      <c r="EK523" s="2"/>
      <c r="EL523" s="2"/>
      <c r="EM523" s="54"/>
      <c r="EN523" s="54"/>
      <c r="EO523" s="54"/>
      <c r="EP523" s="54"/>
      <c r="EQ523" s="54"/>
      <c r="ER523" s="54"/>
      <c r="ES523" s="54"/>
      <c r="ET523" s="54"/>
      <c r="EU523" s="2"/>
      <c r="EV523" s="2"/>
      <c r="EW523" s="54"/>
      <c r="EX523" s="54"/>
      <c r="EY523" s="54"/>
      <c r="EZ523" s="54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  <c r="JV523" s="2"/>
      <c r="JW523" s="2"/>
      <c r="JX523" s="2"/>
      <c r="JY523" s="2"/>
      <c r="JZ523" s="2"/>
      <c r="KA523" s="2"/>
      <c r="KB523" s="2"/>
      <c r="KC523" s="2"/>
      <c r="KD523" s="2"/>
      <c r="KE523" s="2"/>
      <c r="KF523" s="2"/>
      <c r="KG523" s="2"/>
      <c r="KH523" s="2"/>
      <c r="KI523" s="2"/>
      <c r="KJ523" s="2"/>
      <c r="KK523" s="2"/>
      <c r="KL523" s="2"/>
      <c r="KM523" s="2"/>
      <c r="KN523" s="2"/>
      <c r="KO523" s="2"/>
      <c r="KP523" s="2"/>
      <c r="KQ523" s="2"/>
      <c r="KR523" s="2"/>
      <c r="KS523" s="2"/>
      <c r="KT523" s="2"/>
      <c r="KU523" s="2"/>
      <c r="KV523" s="2"/>
      <c r="KW523" s="2"/>
      <c r="KX523" s="2"/>
      <c r="KY523" s="2"/>
      <c r="KZ523" s="2"/>
      <c r="LA523" s="2"/>
      <c r="LB523" s="2"/>
      <c r="LC523" s="2"/>
      <c r="LD523" s="2"/>
      <c r="LE523" s="2"/>
      <c r="LF523" s="2"/>
      <c r="LG523" s="2"/>
      <c r="LH523" s="2"/>
      <c r="LI523" s="2"/>
    </row>
    <row r="524" spans="1:32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54"/>
      <c r="DX524" s="54"/>
      <c r="DY524" s="54"/>
      <c r="DZ524" s="54"/>
      <c r="EA524" s="54"/>
      <c r="EB524" s="54"/>
      <c r="EC524" s="54"/>
      <c r="ED524" s="54"/>
      <c r="EE524" s="54"/>
      <c r="EF524" s="2"/>
      <c r="EG524" s="2"/>
      <c r="EH524" s="2"/>
      <c r="EI524" s="2"/>
      <c r="EJ524" s="2"/>
      <c r="EK524" s="2"/>
      <c r="EL524" s="2"/>
      <c r="EM524" s="54"/>
      <c r="EN524" s="54"/>
      <c r="EO524" s="54"/>
      <c r="EP524" s="54"/>
      <c r="EQ524" s="54"/>
      <c r="ER524" s="54"/>
      <c r="ES524" s="54"/>
      <c r="ET524" s="54"/>
      <c r="EU524" s="2"/>
      <c r="EV524" s="2"/>
      <c r="EW524" s="54"/>
      <c r="EX524" s="54"/>
      <c r="EY524" s="54"/>
      <c r="EZ524" s="54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  <c r="JV524" s="2"/>
      <c r="JW524" s="2"/>
      <c r="JX524" s="2"/>
      <c r="JY524" s="2"/>
      <c r="JZ524" s="2"/>
      <c r="KA524" s="2"/>
      <c r="KB524" s="2"/>
      <c r="KC524" s="2"/>
      <c r="KD524" s="2"/>
      <c r="KE524" s="2"/>
      <c r="KF524" s="2"/>
      <c r="KG524" s="2"/>
      <c r="KH524" s="2"/>
      <c r="KI524" s="2"/>
      <c r="KJ524" s="2"/>
      <c r="KK524" s="2"/>
      <c r="KL524" s="2"/>
      <c r="KM524" s="2"/>
      <c r="KN524" s="2"/>
      <c r="KO524" s="2"/>
      <c r="KP524" s="2"/>
      <c r="KQ524" s="2"/>
      <c r="KR524" s="2"/>
      <c r="KS524" s="2"/>
      <c r="KT524" s="2"/>
      <c r="KU524" s="2"/>
      <c r="KV524" s="2"/>
      <c r="KW524" s="2"/>
      <c r="KX524" s="2"/>
      <c r="KY524" s="2"/>
      <c r="KZ524" s="2"/>
      <c r="LA524" s="2"/>
      <c r="LB524" s="2"/>
      <c r="LC524" s="2"/>
      <c r="LD524" s="2"/>
      <c r="LE524" s="2"/>
      <c r="LF524" s="2"/>
      <c r="LG524" s="2"/>
      <c r="LH524" s="2"/>
      <c r="LI524" s="2"/>
    </row>
    <row r="525" spans="1:32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54"/>
      <c r="DX525" s="54"/>
      <c r="DY525" s="54"/>
      <c r="DZ525" s="54"/>
      <c r="EA525" s="54"/>
      <c r="EB525" s="54"/>
      <c r="EC525" s="54"/>
      <c r="ED525" s="54"/>
      <c r="EE525" s="54"/>
      <c r="EF525" s="2"/>
      <c r="EG525" s="2"/>
      <c r="EH525" s="2"/>
      <c r="EI525" s="2"/>
      <c r="EJ525" s="2"/>
      <c r="EK525" s="2"/>
      <c r="EL525" s="2"/>
      <c r="EM525" s="54"/>
      <c r="EN525" s="54"/>
      <c r="EO525" s="54"/>
      <c r="EP525" s="54"/>
      <c r="EQ525" s="54"/>
      <c r="ER525" s="54"/>
      <c r="ES525" s="54"/>
      <c r="ET525" s="54"/>
      <c r="EU525" s="2"/>
      <c r="EV525" s="2"/>
      <c r="EW525" s="54"/>
      <c r="EX525" s="54"/>
      <c r="EY525" s="54"/>
      <c r="EZ525" s="54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  <c r="JV525" s="2"/>
      <c r="JW525" s="2"/>
      <c r="JX525" s="2"/>
      <c r="JY525" s="2"/>
      <c r="JZ525" s="2"/>
      <c r="KA525" s="2"/>
      <c r="KB525" s="2"/>
      <c r="KC525" s="2"/>
      <c r="KD525" s="2"/>
      <c r="KE525" s="2"/>
      <c r="KF525" s="2"/>
      <c r="KG525" s="2"/>
      <c r="KH525" s="2"/>
      <c r="KI525" s="2"/>
      <c r="KJ525" s="2"/>
      <c r="KK525" s="2"/>
      <c r="KL525" s="2"/>
      <c r="KM525" s="2"/>
      <c r="KN525" s="2"/>
      <c r="KO525" s="2"/>
      <c r="KP525" s="2"/>
      <c r="KQ525" s="2"/>
      <c r="KR525" s="2"/>
      <c r="KS525" s="2"/>
      <c r="KT525" s="2"/>
      <c r="KU525" s="2"/>
      <c r="KV525" s="2"/>
      <c r="KW525" s="2"/>
      <c r="KX525" s="2"/>
      <c r="KY525" s="2"/>
      <c r="KZ525" s="2"/>
      <c r="LA525" s="2"/>
      <c r="LB525" s="2"/>
      <c r="LC525" s="2"/>
      <c r="LD525" s="2"/>
      <c r="LE525" s="2"/>
      <c r="LF525" s="2"/>
      <c r="LG525" s="2"/>
      <c r="LH525" s="2"/>
      <c r="LI525" s="2"/>
    </row>
    <row r="526" spans="1:32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54"/>
      <c r="DX526" s="54"/>
      <c r="DY526" s="54"/>
      <c r="DZ526" s="54"/>
      <c r="EA526" s="54"/>
      <c r="EB526" s="54"/>
      <c r="EC526" s="54"/>
      <c r="ED526" s="54"/>
      <c r="EE526" s="54"/>
      <c r="EF526" s="2"/>
      <c r="EG526" s="2"/>
      <c r="EH526" s="2"/>
      <c r="EI526" s="2"/>
      <c r="EJ526" s="2"/>
      <c r="EK526" s="2"/>
      <c r="EL526" s="2"/>
      <c r="EM526" s="54"/>
      <c r="EN526" s="54"/>
      <c r="EO526" s="54"/>
      <c r="EP526" s="54"/>
      <c r="EQ526" s="54"/>
      <c r="ER526" s="54"/>
      <c r="ES526" s="54"/>
      <c r="ET526" s="54"/>
      <c r="EU526" s="2"/>
      <c r="EV526" s="2"/>
      <c r="EW526" s="54"/>
      <c r="EX526" s="54"/>
      <c r="EY526" s="54"/>
      <c r="EZ526" s="54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  <c r="JV526" s="2"/>
      <c r="JW526" s="2"/>
      <c r="JX526" s="2"/>
      <c r="JY526" s="2"/>
      <c r="JZ526" s="2"/>
      <c r="KA526" s="2"/>
      <c r="KB526" s="2"/>
      <c r="KC526" s="2"/>
      <c r="KD526" s="2"/>
      <c r="KE526" s="2"/>
      <c r="KF526" s="2"/>
      <c r="KG526" s="2"/>
      <c r="KH526" s="2"/>
      <c r="KI526" s="2"/>
      <c r="KJ526" s="2"/>
      <c r="KK526" s="2"/>
      <c r="KL526" s="2"/>
      <c r="KM526" s="2"/>
      <c r="KN526" s="2"/>
      <c r="KO526" s="2"/>
      <c r="KP526" s="2"/>
      <c r="KQ526" s="2"/>
      <c r="KR526" s="2"/>
      <c r="KS526" s="2"/>
      <c r="KT526" s="2"/>
      <c r="KU526" s="2"/>
      <c r="KV526" s="2"/>
      <c r="KW526" s="2"/>
      <c r="KX526" s="2"/>
      <c r="KY526" s="2"/>
      <c r="KZ526" s="2"/>
      <c r="LA526" s="2"/>
      <c r="LB526" s="2"/>
      <c r="LC526" s="2"/>
      <c r="LD526" s="2"/>
      <c r="LE526" s="2"/>
      <c r="LF526" s="2"/>
      <c r="LG526" s="2"/>
      <c r="LH526" s="2"/>
      <c r="LI526" s="2"/>
    </row>
    <row r="527" spans="1:32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54"/>
      <c r="DX527" s="54"/>
      <c r="DY527" s="54"/>
      <c r="DZ527" s="54"/>
      <c r="EA527" s="54"/>
      <c r="EB527" s="54"/>
      <c r="EC527" s="54"/>
      <c r="ED527" s="54"/>
      <c r="EE527" s="54"/>
      <c r="EF527" s="2"/>
      <c r="EG527" s="2"/>
      <c r="EH527" s="2"/>
      <c r="EI527" s="2"/>
      <c r="EJ527" s="2"/>
      <c r="EK527" s="2"/>
      <c r="EL527" s="2"/>
      <c r="EM527" s="54"/>
      <c r="EN527" s="54"/>
      <c r="EO527" s="54"/>
      <c r="EP527" s="54"/>
      <c r="EQ527" s="54"/>
      <c r="ER527" s="54"/>
      <c r="ES527" s="54"/>
      <c r="ET527" s="54"/>
      <c r="EU527" s="2"/>
      <c r="EV527" s="2"/>
      <c r="EW527" s="54"/>
      <c r="EX527" s="54"/>
      <c r="EY527" s="54"/>
      <c r="EZ527" s="54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  <c r="JV527" s="2"/>
      <c r="JW527" s="2"/>
      <c r="JX527" s="2"/>
      <c r="JY527" s="2"/>
      <c r="JZ527" s="2"/>
      <c r="KA527" s="2"/>
      <c r="KB527" s="2"/>
      <c r="KC527" s="2"/>
      <c r="KD527" s="2"/>
      <c r="KE527" s="2"/>
      <c r="KF527" s="2"/>
      <c r="KG527" s="2"/>
      <c r="KH527" s="2"/>
      <c r="KI527" s="2"/>
      <c r="KJ527" s="2"/>
      <c r="KK527" s="2"/>
      <c r="KL527" s="2"/>
      <c r="KM527" s="2"/>
      <c r="KN527" s="2"/>
      <c r="KO527" s="2"/>
      <c r="KP527" s="2"/>
      <c r="KQ527" s="2"/>
      <c r="KR527" s="2"/>
      <c r="KS527" s="2"/>
      <c r="KT527" s="2"/>
      <c r="KU527" s="2"/>
      <c r="KV527" s="2"/>
      <c r="KW527" s="2"/>
      <c r="KX527" s="2"/>
      <c r="KY527" s="2"/>
      <c r="KZ527" s="2"/>
      <c r="LA527" s="2"/>
      <c r="LB527" s="2"/>
      <c r="LC527" s="2"/>
      <c r="LD527" s="2"/>
      <c r="LE527" s="2"/>
      <c r="LF527" s="2"/>
      <c r="LG527" s="2"/>
      <c r="LH527" s="2"/>
      <c r="LI527" s="2"/>
    </row>
    <row r="528" spans="1:32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54"/>
      <c r="DX528" s="54"/>
      <c r="DY528" s="54"/>
      <c r="DZ528" s="54"/>
      <c r="EA528" s="54"/>
      <c r="EB528" s="54"/>
      <c r="EC528" s="54"/>
      <c r="ED528" s="54"/>
      <c r="EE528" s="54"/>
      <c r="EF528" s="2"/>
      <c r="EG528" s="2"/>
      <c r="EH528" s="2"/>
      <c r="EI528" s="2"/>
      <c r="EJ528" s="2"/>
      <c r="EK528" s="2"/>
      <c r="EL528" s="2"/>
      <c r="EM528" s="54"/>
      <c r="EN528" s="54"/>
      <c r="EO528" s="54"/>
      <c r="EP528" s="54"/>
      <c r="EQ528" s="54"/>
      <c r="ER528" s="54"/>
      <c r="ES528" s="54"/>
      <c r="ET528" s="54"/>
      <c r="EU528" s="2"/>
      <c r="EV528" s="2"/>
      <c r="EW528" s="54"/>
      <c r="EX528" s="54"/>
      <c r="EY528" s="54"/>
      <c r="EZ528" s="54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</row>
    <row r="529" spans="1:32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54"/>
      <c r="DX529" s="54"/>
      <c r="DY529" s="54"/>
      <c r="DZ529" s="54"/>
      <c r="EA529" s="54"/>
      <c r="EB529" s="54"/>
      <c r="EC529" s="54"/>
      <c r="ED529" s="54"/>
      <c r="EE529" s="54"/>
      <c r="EF529" s="2"/>
      <c r="EG529" s="2"/>
      <c r="EH529" s="2"/>
      <c r="EI529" s="2"/>
      <c r="EJ529" s="2"/>
      <c r="EK529" s="2"/>
      <c r="EL529" s="2"/>
      <c r="EM529" s="54"/>
      <c r="EN529" s="54"/>
      <c r="EO529" s="54"/>
      <c r="EP529" s="54"/>
      <c r="EQ529" s="54"/>
      <c r="ER529" s="54"/>
      <c r="ES529" s="54"/>
      <c r="ET529" s="54"/>
      <c r="EU529" s="2"/>
      <c r="EV529" s="2"/>
      <c r="EW529" s="54"/>
      <c r="EX529" s="54"/>
      <c r="EY529" s="54"/>
      <c r="EZ529" s="54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  <c r="JV529" s="2"/>
      <c r="JW529" s="2"/>
      <c r="JX529" s="2"/>
      <c r="JY529" s="2"/>
      <c r="JZ529" s="2"/>
      <c r="KA529" s="2"/>
      <c r="KB529" s="2"/>
      <c r="KC529" s="2"/>
      <c r="KD529" s="2"/>
      <c r="KE529" s="2"/>
      <c r="KF529" s="2"/>
      <c r="KG529" s="2"/>
      <c r="KH529" s="2"/>
      <c r="KI529" s="2"/>
      <c r="KJ529" s="2"/>
      <c r="KK529" s="2"/>
      <c r="KL529" s="2"/>
      <c r="KM529" s="2"/>
      <c r="KN529" s="2"/>
      <c r="KO529" s="2"/>
      <c r="KP529" s="2"/>
      <c r="KQ529" s="2"/>
      <c r="KR529" s="2"/>
      <c r="KS529" s="2"/>
      <c r="KT529" s="2"/>
      <c r="KU529" s="2"/>
      <c r="KV529" s="2"/>
      <c r="KW529" s="2"/>
      <c r="KX529" s="2"/>
      <c r="KY529" s="2"/>
      <c r="KZ529" s="2"/>
      <c r="LA529" s="2"/>
      <c r="LB529" s="2"/>
      <c r="LC529" s="2"/>
      <c r="LD529" s="2"/>
      <c r="LE529" s="2"/>
      <c r="LF529" s="2"/>
      <c r="LG529" s="2"/>
      <c r="LH529" s="2"/>
      <c r="LI529" s="2"/>
    </row>
    <row r="530" spans="1:32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54"/>
      <c r="DX530" s="54"/>
      <c r="DY530" s="54"/>
      <c r="DZ530" s="54"/>
      <c r="EA530" s="54"/>
      <c r="EB530" s="54"/>
      <c r="EC530" s="54"/>
      <c r="ED530" s="54"/>
      <c r="EE530" s="54"/>
      <c r="EF530" s="2"/>
      <c r="EG530" s="2"/>
      <c r="EH530" s="2"/>
      <c r="EI530" s="2"/>
      <c r="EJ530" s="2"/>
      <c r="EK530" s="2"/>
      <c r="EL530" s="2"/>
      <c r="EM530" s="54"/>
      <c r="EN530" s="54"/>
      <c r="EO530" s="54"/>
      <c r="EP530" s="54"/>
      <c r="EQ530" s="54"/>
      <c r="ER530" s="54"/>
      <c r="ES530" s="54"/>
      <c r="ET530" s="54"/>
      <c r="EU530" s="2"/>
      <c r="EV530" s="2"/>
      <c r="EW530" s="54"/>
      <c r="EX530" s="54"/>
      <c r="EY530" s="54"/>
      <c r="EZ530" s="54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  <c r="JV530" s="2"/>
      <c r="JW530" s="2"/>
      <c r="JX530" s="2"/>
      <c r="JY530" s="2"/>
      <c r="JZ530" s="2"/>
      <c r="KA530" s="2"/>
      <c r="KB530" s="2"/>
      <c r="KC530" s="2"/>
      <c r="KD530" s="2"/>
      <c r="KE530" s="2"/>
      <c r="KF530" s="2"/>
      <c r="KG530" s="2"/>
      <c r="KH530" s="2"/>
      <c r="KI530" s="2"/>
      <c r="KJ530" s="2"/>
      <c r="KK530" s="2"/>
      <c r="KL530" s="2"/>
      <c r="KM530" s="2"/>
      <c r="KN530" s="2"/>
      <c r="KO530" s="2"/>
      <c r="KP530" s="2"/>
      <c r="KQ530" s="2"/>
      <c r="KR530" s="2"/>
      <c r="KS530" s="2"/>
      <c r="KT530" s="2"/>
      <c r="KU530" s="2"/>
      <c r="KV530" s="2"/>
      <c r="KW530" s="2"/>
      <c r="KX530" s="2"/>
      <c r="KY530" s="2"/>
      <c r="KZ530" s="2"/>
      <c r="LA530" s="2"/>
      <c r="LB530" s="2"/>
      <c r="LC530" s="2"/>
      <c r="LD530" s="2"/>
      <c r="LE530" s="2"/>
      <c r="LF530" s="2"/>
      <c r="LG530" s="2"/>
      <c r="LH530" s="2"/>
      <c r="LI530" s="2"/>
    </row>
    <row r="531" spans="1:32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54"/>
      <c r="DX531" s="54"/>
      <c r="DY531" s="54"/>
      <c r="DZ531" s="54"/>
      <c r="EA531" s="54"/>
      <c r="EB531" s="54"/>
      <c r="EC531" s="54"/>
      <c r="ED531" s="54"/>
      <c r="EE531" s="54"/>
      <c r="EF531" s="2"/>
      <c r="EG531" s="2"/>
      <c r="EH531" s="2"/>
      <c r="EI531" s="2"/>
      <c r="EJ531" s="2"/>
      <c r="EK531" s="2"/>
      <c r="EL531" s="2"/>
      <c r="EM531" s="54"/>
      <c r="EN531" s="54"/>
      <c r="EO531" s="54"/>
      <c r="EP531" s="54"/>
      <c r="EQ531" s="54"/>
      <c r="ER531" s="54"/>
      <c r="ES531" s="54"/>
      <c r="ET531" s="54"/>
      <c r="EU531" s="2"/>
      <c r="EV531" s="2"/>
      <c r="EW531" s="54"/>
      <c r="EX531" s="54"/>
      <c r="EY531" s="54"/>
      <c r="EZ531" s="54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  <c r="JV531" s="2"/>
      <c r="JW531" s="2"/>
      <c r="JX531" s="2"/>
      <c r="JY531" s="2"/>
      <c r="JZ531" s="2"/>
      <c r="KA531" s="2"/>
      <c r="KB531" s="2"/>
      <c r="KC531" s="2"/>
      <c r="KD531" s="2"/>
      <c r="KE531" s="2"/>
      <c r="KF531" s="2"/>
      <c r="KG531" s="2"/>
      <c r="KH531" s="2"/>
      <c r="KI531" s="2"/>
      <c r="KJ531" s="2"/>
      <c r="KK531" s="2"/>
      <c r="KL531" s="2"/>
      <c r="KM531" s="2"/>
      <c r="KN531" s="2"/>
      <c r="KO531" s="2"/>
      <c r="KP531" s="2"/>
      <c r="KQ531" s="2"/>
      <c r="KR531" s="2"/>
      <c r="KS531" s="2"/>
      <c r="KT531" s="2"/>
      <c r="KU531" s="2"/>
      <c r="KV531" s="2"/>
      <c r="KW531" s="2"/>
      <c r="KX531" s="2"/>
      <c r="KY531" s="2"/>
      <c r="KZ531" s="2"/>
      <c r="LA531" s="2"/>
      <c r="LB531" s="2"/>
      <c r="LC531" s="2"/>
      <c r="LD531" s="2"/>
      <c r="LE531" s="2"/>
      <c r="LF531" s="2"/>
      <c r="LG531" s="2"/>
      <c r="LH531" s="2"/>
      <c r="LI531" s="2"/>
    </row>
    <row r="532" spans="1:32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54"/>
      <c r="DX532" s="54"/>
      <c r="DY532" s="54"/>
      <c r="DZ532" s="54"/>
      <c r="EA532" s="54"/>
      <c r="EB532" s="54"/>
      <c r="EC532" s="54"/>
      <c r="ED532" s="54"/>
      <c r="EE532" s="54"/>
      <c r="EF532" s="2"/>
      <c r="EG532" s="2"/>
      <c r="EH532" s="2"/>
      <c r="EI532" s="2"/>
      <c r="EJ532" s="2"/>
      <c r="EK532" s="2"/>
      <c r="EL532" s="2"/>
      <c r="EM532" s="54"/>
      <c r="EN532" s="54"/>
      <c r="EO532" s="54"/>
      <c r="EP532" s="54"/>
      <c r="EQ532" s="54"/>
      <c r="ER532" s="54"/>
      <c r="ES532" s="54"/>
      <c r="ET532" s="54"/>
      <c r="EU532" s="2"/>
      <c r="EV532" s="2"/>
      <c r="EW532" s="54"/>
      <c r="EX532" s="54"/>
      <c r="EY532" s="54"/>
      <c r="EZ532" s="54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  <c r="JV532" s="2"/>
      <c r="JW532" s="2"/>
      <c r="JX532" s="2"/>
      <c r="JY532" s="2"/>
      <c r="JZ532" s="2"/>
      <c r="KA532" s="2"/>
      <c r="KB532" s="2"/>
      <c r="KC532" s="2"/>
      <c r="KD532" s="2"/>
      <c r="KE532" s="2"/>
      <c r="KF532" s="2"/>
      <c r="KG532" s="2"/>
      <c r="KH532" s="2"/>
      <c r="KI532" s="2"/>
      <c r="KJ532" s="2"/>
      <c r="KK532" s="2"/>
      <c r="KL532" s="2"/>
      <c r="KM532" s="2"/>
      <c r="KN532" s="2"/>
      <c r="KO532" s="2"/>
      <c r="KP532" s="2"/>
      <c r="KQ532" s="2"/>
      <c r="KR532" s="2"/>
      <c r="KS532" s="2"/>
      <c r="KT532" s="2"/>
      <c r="KU532" s="2"/>
      <c r="KV532" s="2"/>
      <c r="KW532" s="2"/>
      <c r="KX532" s="2"/>
      <c r="KY532" s="2"/>
      <c r="KZ532" s="2"/>
      <c r="LA532" s="2"/>
      <c r="LB532" s="2"/>
      <c r="LC532" s="2"/>
      <c r="LD532" s="2"/>
      <c r="LE532" s="2"/>
      <c r="LF532" s="2"/>
      <c r="LG532" s="2"/>
      <c r="LH532" s="2"/>
      <c r="LI532" s="2"/>
    </row>
    <row r="533" spans="1:32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54"/>
      <c r="DX533" s="54"/>
      <c r="DY533" s="54"/>
      <c r="DZ533" s="54"/>
      <c r="EA533" s="54"/>
      <c r="EB533" s="54"/>
      <c r="EC533" s="54"/>
      <c r="ED533" s="54"/>
      <c r="EE533" s="54"/>
      <c r="EF533" s="2"/>
      <c r="EG533" s="2"/>
      <c r="EH533" s="2"/>
      <c r="EI533" s="2"/>
      <c r="EJ533" s="2"/>
      <c r="EK533" s="2"/>
      <c r="EL533" s="2"/>
      <c r="EM533" s="54"/>
      <c r="EN533" s="54"/>
      <c r="EO533" s="54"/>
      <c r="EP533" s="54"/>
      <c r="EQ533" s="54"/>
      <c r="ER533" s="54"/>
      <c r="ES533" s="54"/>
      <c r="ET533" s="54"/>
      <c r="EU533" s="2"/>
      <c r="EV533" s="2"/>
      <c r="EW533" s="54"/>
      <c r="EX533" s="54"/>
      <c r="EY533" s="54"/>
      <c r="EZ533" s="54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  <c r="JV533" s="2"/>
      <c r="JW533" s="2"/>
      <c r="JX533" s="2"/>
      <c r="JY533" s="2"/>
      <c r="JZ533" s="2"/>
      <c r="KA533" s="2"/>
      <c r="KB533" s="2"/>
      <c r="KC533" s="2"/>
      <c r="KD533" s="2"/>
      <c r="KE533" s="2"/>
      <c r="KF533" s="2"/>
      <c r="KG533" s="2"/>
      <c r="KH533" s="2"/>
      <c r="KI533" s="2"/>
      <c r="KJ533" s="2"/>
      <c r="KK533" s="2"/>
      <c r="KL533" s="2"/>
      <c r="KM533" s="2"/>
      <c r="KN533" s="2"/>
      <c r="KO533" s="2"/>
      <c r="KP533" s="2"/>
      <c r="KQ533" s="2"/>
      <c r="KR533" s="2"/>
      <c r="KS533" s="2"/>
      <c r="KT533" s="2"/>
      <c r="KU533" s="2"/>
      <c r="KV533" s="2"/>
      <c r="KW533" s="2"/>
      <c r="KX533" s="2"/>
      <c r="KY533" s="2"/>
      <c r="KZ533" s="2"/>
      <c r="LA533" s="2"/>
      <c r="LB533" s="2"/>
      <c r="LC533" s="2"/>
      <c r="LD533" s="2"/>
      <c r="LE533" s="2"/>
      <c r="LF533" s="2"/>
      <c r="LG533" s="2"/>
      <c r="LH533" s="2"/>
      <c r="LI533" s="2"/>
    </row>
    <row r="534" spans="1:32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54"/>
      <c r="DX534" s="54"/>
      <c r="DY534" s="54"/>
      <c r="DZ534" s="54"/>
      <c r="EA534" s="54"/>
      <c r="EB534" s="54"/>
      <c r="EC534" s="54"/>
      <c r="ED534" s="54"/>
      <c r="EE534" s="54"/>
      <c r="EF534" s="2"/>
      <c r="EG534" s="2"/>
      <c r="EH534" s="2"/>
      <c r="EI534" s="2"/>
      <c r="EJ534" s="2"/>
      <c r="EK534" s="2"/>
      <c r="EL534" s="2"/>
      <c r="EM534" s="54"/>
      <c r="EN534" s="54"/>
      <c r="EO534" s="54"/>
      <c r="EP534" s="54"/>
      <c r="EQ534" s="54"/>
      <c r="ER534" s="54"/>
      <c r="ES534" s="54"/>
      <c r="ET534" s="54"/>
      <c r="EU534" s="2"/>
      <c r="EV534" s="2"/>
      <c r="EW534" s="54"/>
      <c r="EX534" s="54"/>
      <c r="EY534" s="54"/>
      <c r="EZ534" s="54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  <c r="JV534" s="2"/>
      <c r="JW534" s="2"/>
      <c r="JX534" s="2"/>
      <c r="JY534" s="2"/>
      <c r="JZ534" s="2"/>
      <c r="KA534" s="2"/>
      <c r="KB534" s="2"/>
      <c r="KC534" s="2"/>
      <c r="KD534" s="2"/>
      <c r="KE534" s="2"/>
      <c r="KF534" s="2"/>
      <c r="KG534" s="2"/>
      <c r="KH534" s="2"/>
      <c r="KI534" s="2"/>
      <c r="KJ534" s="2"/>
      <c r="KK534" s="2"/>
      <c r="KL534" s="2"/>
      <c r="KM534" s="2"/>
      <c r="KN534" s="2"/>
      <c r="KO534" s="2"/>
      <c r="KP534" s="2"/>
      <c r="KQ534" s="2"/>
      <c r="KR534" s="2"/>
      <c r="KS534" s="2"/>
      <c r="KT534" s="2"/>
      <c r="KU534" s="2"/>
      <c r="KV534" s="2"/>
      <c r="KW534" s="2"/>
      <c r="KX534" s="2"/>
      <c r="KY534" s="2"/>
      <c r="KZ534" s="2"/>
      <c r="LA534" s="2"/>
      <c r="LB534" s="2"/>
      <c r="LC534" s="2"/>
      <c r="LD534" s="2"/>
      <c r="LE534" s="2"/>
      <c r="LF534" s="2"/>
      <c r="LG534" s="2"/>
      <c r="LH534" s="2"/>
      <c r="LI534" s="2"/>
    </row>
    <row r="535" spans="1:32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54"/>
      <c r="DX535" s="54"/>
      <c r="DY535" s="54"/>
      <c r="DZ535" s="54"/>
      <c r="EA535" s="54"/>
      <c r="EB535" s="54"/>
      <c r="EC535" s="54"/>
      <c r="ED535" s="54"/>
      <c r="EE535" s="54"/>
      <c r="EF535" s="2"/>
      <c r="EG535" s="2"/>
      <c r="EH535" s="2"/>
      <c r="EI535" s="2"/>
      <c r="EJ535" s="2"/>
      <c r="EK535" s="2"/>
      <c r="EL535" s="2"/>
      <c r="EM535" s="54"/>
      <c r="EN535" s="54"/>
      <c r="EO535" s="54"/>
      <c r="EP535" s="54"/>
      <c r="EQ535" s="54"/>
      <c r="ER535" s="54"/>
      <c r="ES535" s="54"/>
      <c r="ET535" s="54"/>
      <c r="EU535" s="2"/>
      <c r="EV535" s="2"/>
      <c r="EW535" s="54"/>
      <c r="EX535" s="54"/>
      <c r="EY535" s="54"/>
      <c r="EZ535" s="54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</row>
    <row r="536" spans="1:32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54"/>
      <c r="DX536" s="54"/>
      <c r="DY536" s="54"/>
      <c r="DZ536" s="54"/>
      <c r="EA536" s="54"/>
      <c r="EB536" s="54"/>
      <c r="EC536" s="54"/>
      <c r="ED536" s="54"/>
      <c r="EE536" s="54"/>
      <c r="EF536" s="2"/>
      <c r="EG536" s="2"/>
      <c r="EH536" s="2"/>
      <c r="EI536" s="2"/>
      <c r="EJ536" s="2"/>
      <c r="EK536" s="2"/>
      <c r="EL536" s="2"/>
      <c r="EM536" s="54"/>
      <c r="EN536" s="54"/>
      <c r="EO536" s="54"/>
      <c r="EP536" s="54"/>
      <c r="EQ536" s="54"/>
      <c r="ER536" s="54"/>
      <c r="ES536" s="54"/>
      <c r="ET536" s="54"/>
      <c r="EU536" s="2"/>
      <c r="EV536" s="2"/>
      <c r="EW536" s="54"/>
      <c r="EX536" s="54"/>
      <c r="EY536" s="54"/>
      <c r="EZ536" s="54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  <c r="JV536" s="2"/>
      <c r="JW536" s="2"/>
      <c r="JX536" s="2"/>
      <c r="JY536" s="2"/>
      <c r="JZ536" s="2"/>
      <c r="KA536" s="2"/>
      <c r="KB536" s="2"/>
      <c r="KC536" s="2"/>
      <c r="KD536" s="2"/>
      <c r="KE536" s="2"/>
      <c r="KF536" s="2"/>
      <c r="KG536" s="2"/>
      <c r="KH536" s="2"/>
      <c r="KI536" s="2"/>
      <c r="KJ536" s="2"/>
      <c r="KK536" s="2"/>
      <c r="KL536" s="2"/>
      <c r="KM536" s="2"/>
      <c r="KN536" s="2"/>
      <c r="KO536" s="2"/>
      <c r="KP536" s="2"/>
      <c r="KQ536" s="2"/>
      <c r="KR536" s="2"/>
      <c r="KS536" s="2"/>
      <c r="KT536" s="2"/>
      <c r="KU536" s="2"/>
      <c r="KV536" s="2"/>
      <c r="KW536" s="2"/>
      <c r="KX536" s="2"/>
      <c r="KY536" s="2"/>
      <c r="KZ536" s="2"/>
      <c r="LA536" s="2"/>
      <c r="LB536" s="2"/>
      <c r="LC536" s="2"/>
      <c r="LD536" s="2"/>
      <c r="LE536" s="2"/>
      <c r="LF536" s="2"/>
      <c r="LG536" s="2"/>
      <c r="LH536" s="2"/>
      <c r="LI536" s="2"/>
    </row>
    <row r="537" spans="1:32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54"/>
      <c r="DX537" s="54"/>
      <c r="DY537" s="54"/>
      <c r="DZ537" s="54"/>
      <c r="EA537" s="54"/>
      <c r="EB537" s="54"/>
      <c r="EC537" s="54"/>
      <c r="ED537" s="54"/>
      <c r="EE537" s="54"/>
      <c r="EF537" s="2"/>
      <c r="EG537" s="2"/>
      <c r="EH537" s="2"/>
      <c r="EI537" s="2"/>
      <c r="EJ537" s="2"/>
      <c r="EK537" s="2"/>
      <c r="EL537" s="2"/>
      <c r="EM537" s="54"/>
      <c r="EN537" s="54"/>
      <c r="EO537" s="54"/>
      <c r="EP537" s="54"/>
      <c r="EQ537" s="54"/>
      <c r="ER537" s="54"/>
      <c r="ES537" s="54"/>
      <c r="ET537" s="54"/>
      <c r="EU537" s="2"/>
      <c r="EV537" s="2"/>
      <c r="EW537" s="54"/>
      <c r="EX537" s="54"/>
      <c r="EY537" s="54"/>
      <c r="EZ537" s="54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  <c r="JV537" s="2"/>
      <c r="JW537" s="2"/>
      <c r="JX537" s="2"/>
      <c r="JY537" s="2"/>
      <c r="JZ537" s="2"/>
      <c r="KA537" s="2"/>
      <c r="KB537" s="2"/>
      <c r="KC537" s="2"/>
      <c r="KD537" s="2"/>
      <c r="KE537" s="2"/>
      <c r="KF537" s="2"/>
      <c r="KG537" s="2"/>
      <c r="KH537" s="2"/>
      <c r="KI537" s="2"/>
      <c r="KJ537" s="2"/>
      <c r="KK537" s="2"/>
      <c r="KL537" s="2"/>
      <c r="KM537" s="2"/>
      <c r="KN537" s="2"/>
      <c r="KO537" s="2"/>
      <c r="KP537" s="2"/>
      <c r="KQ537" s="2"/>
      <c r="KR537" s="2"/>
      <c r="KS537" s="2"/>
      <c r="KT537" s="2"/>
      <c r="KU537" s="2"/>
      <c r="KV537" s="2"/>
      <c r="KW537" s="2"/>
      <c r="KX537" s="2"/>
      <c r="KY537" s="2"/>
      <c r="KZ537" s="2"/>
      <c r="LA537" s="2"/>
      <c r="LB537" s="2"/>
      <c r="LC537" s="2"/>
      <c r="LD537" s="2"/>
      <c r="LE537" s="2"/>
      <c r="LF537" s="2"/>
      <c r="LG537" s="2"/>
      <c r="LH537" s="2"/>
      <c r="LI537" s="2"/>
    </row>
    <row r="538" spans="1:32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54"/>
      <c r="DX538" s="54"/>
      <c r="DY538" s="54"/>
      <c r="DZ538" s="54"/>
      <c r="EA538" s="54"/>
      <c r="EB538" s="54"/>
      <c r="EC538" s="54"/>
      <c r="ED538" s="54"/>
      <c r="EE538" s="54"/>
      <c r="EF538" s="2"/>
      <c r="EG538" s="2"/>
      <c r="EH538" s="2"/>
      <c r="EI538" s="2"/>
      <c r="EJ538" s="2"/>
      <c r="EK538" s="2"/>
      <c r="EL538" s="2"/>
      <c r="EM538" s="54"/>
      <c r="EN538" s="54"/>
      <c r="EO538" s="54"/>
      <c r="EP538" s="54"/>
      <c r="EQ538" s="54"/>
      <c r="ER538" s="54"/>
      <c r="ES538" s="54"/>
      <c r="ET538" s="54"/>
      <c r="EU538" s="2"/>
      <c r="EV538" s="2"/>
      <c r="EW538" s="54"/>
      <c r="EX538" s="54"/>
      <c r="EY538" s="54"/>
      <c r="EZ538" s="54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  <c r="JV538" s="2"/>
      <c r="JW538" s="2"/>
      <c r="JX538" s="2"/>
      <c r="JY538" s="2"/>
      <c r="JZ538" s="2"/>
      <c r="KA538" s="2"/>
      <c r="KB538" s="2"/>
      <c r="KC538" s="2"/>
      <c r="KD538" s="2"/>
      <c r="KE538" s="2"/>
      <c r="KF538" s="2"/>
      <c r="KG538" s="2"/>
      <c r="KH538" s="2"/>
      <c r="KI538" s="2"/>
      <c r="KJ538" s="2"/>
      <c r="KK538" s="2"/>
      <c r="KL538" s="2"/>
      <c r="KM538" s="2"/>
      <c r="KN538" s="2"/>
      <c r="KO538" s="2"/>
      <c r="KP538" s="2"/>
      <c r="KQ538" s="2"/>
      <c r="KR538" s="2"/>
      <c r="KS538" s="2"/>
      <c r="KT538" s="2"/>
      <c r="KU538" s="2"/>
      <c r="KV538" s="2"/>
      <c r="KW538" s="2"/>
      <c r="KX538" s="2"/>
      <c r="KY538" s="2"/>
      <c r="KZ538" s="2"/>
      <c r="LA538" s="2"/>
      <c r="LB538" s="2"/>
      <c r="LC538" s="2"/>
      <c r="LD538" s="2"/>
      <c r="LE538" s="2"/>
      <c r="LF538" s="2"/>
      <c r="LG538" s="2"/>
      <c r="LH538" s="2"/>
      <c r="LI538" s="2"/>
    </row>
    <row r="539" spans="1:32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54"/>
      <c r="DX539" s="54"/>
      <c r="DY539" s="54"/>
      <c r="DZ539" s="54"/>
      <c r="EA539" s="54"/>
      <c r="EB539" s="54"/>
      <c r="EC539" s="54"/>
      <c r="ED539" s="54"/>
      <c r="EE539" s="54"/>
      <c r="EF539" s="2"/>
      <c r="EG539" s="2"/>
      <c r="EH539" s="2"/>
      <c r="EI539" s="2"/>
      <c r="EJ539" s="2"/>
      <c r="EK539" s="2"/>
      <c r="EL539" s="2"/>
      <c r="EM539" s="54"/>
      <c r="EN539" s="54"/>
      <c r="EO539" s="54"/>
      <c r="EP539" s="54"/>
      <c r="EQ539" s="54"/>
      <c r="ER539" s="54"/>
      <c r="ES539" s="54"/>
      <c r="ET539" s="54"/>
      <c r="EU539" s="2"/>
      <c r="EV539" s="2"/>
      <c r="EW539" s="54"/>
      <c r="EX539" s="54"/>
      <c r="EY539" s="54"/>
      <c r="EZ539" s="54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  <c r="JV539" s="2"/>
      <c r="JW539" s="2"/>
      <c r="JX539" s="2"/>
      <c r="JY539" s="2"/>
      <c r="JZ539" s="2"/>
      <c r="KA539" s="2"/>
      <c r="KB539" s="2"/>
      <c r="KC539" s="2"/>
      <c r="KD539" s="2"/>
      <c r="KE539" s="2"/>
      <c r="KF539" s="2"/>
      <c r="KG539" s="2"/>
      <c r="KH539" s="2"/>
      <c r="KI539" s="2"/>
      <c r="KJ539" s="2"/>
      <c r="KK539" s="2"/>
      <c r="KL539" s="2"/>
      <c r="KM539" s="2"/>
      <c r="KN539" s="2"/>
      <c r="KO539" s="2"/>
      <c r="KP539" s="2"/>
      <c r="KQ539" s="2"/>
      <c r="KR539" s="2"/>
      <c r="KS539" s="2"/>
      <c r="KT539" s="2"/>
      <c r="KU539" s="2"/>
      <c r="KV539" s="2"/>
      <c r="KW539" s="2"/>
      <c r="KX539" s="2"/>
      <c r="KY539" s="2"/>
      <c r="KZ539" s="2"/>
      <c r="LA539" s="2"/>
      <c r="LB539" s="2"/>
      <c r="LC539" s="2"/>
      <c r="LD539" s="2"/>
      <c r="LE539" s="2"/>
      <c r="LF539" s="2"/>
      <c r="LG539" s="2"/>
      <c r="LH539" s="2"/>
      <c r="LI539" s="2"/>
    </row>
    <row r="540" spans="1:32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54"/>
      <c r="DX540" s="54"/>
      <c r="DY540" s="54"/>
      <c r="DZ540" s="54"/>
      <c r="EA540" s="54"/>
      <c r="EB540" s="54"/>
      <c r="EC540" s="54"/>
      <c r="ED540" s="54"/>
      <c r="EE540" s="54"/>
      <c r="EF540" s="2"/>
      <c r="EG540" s="2"/>
      <c r="EH540" s="2"/>
      <c r="EI540" s="2"/>
      <c r="EJ540" s="2"/>
      <c r="EK540" s="2"/>
      <c r="EL540" s="2"/>
      <c r="EM540" s="54"/>
      <c r="EN540" s="54"/>
      <c r="EO540" s="54"/>
      <c r="EP540" s="54"/>
      <c r="EQ540" s="54"/>
      <c r="ER540" s="54"/>
      <c r="ES540" s="54"/>
      <c r="ET540" s="54"/>
      <c r="EU540" s="2"/>
      <c r="EV540" s="2"/>
      <c r="EW540" s="54"/>
      <c r="EX540" s="54"/>
      <c r="EY540" s="54"/>
      <c r="EZ540" s="54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  <c r="JV540" s="2"/>
      <c r="JW540" s="2"/>
      <c r="JX540" s="2"/>
      <c r="JY540" s="2"/>
      <c r="JZ540" s="2"/>
      <c r="KA540" s="2"/>
      <c r="KB540" s="2"/>
      <c r="KC540" s="2"/>
      <c r="KD540" s="2"/>
      <c r="KE540" s="2"/>
      <c r="KF540" s="2"/>
      <c r="KG540" s="2"/>
      <c r="KH540" s="2"/>
      <c r="KI540" s="2"/>
      <c r="KJ540" s="2"/>
      <c r="KK540" s="2"/>
      <c r="KL540" s="2"/>
      <c r="KM540" s="2"/>
      <c r="KN540" s="2"/>
      <c r="KO540" s="2"/>
      <c r="KP540" s="2"/>
      <c r="KQ540" s="2"/>
      <c r="KR540" s="2"/>
      <c r="KS540" s="2"/>
      <c r="KT540" s="2"/>
      <c r="KU540" s="2"/>
      <c r="KV540" s="2"/>
      <c r="KW540" s="2"/>
      <c r="KX540" s="2"/>
      <c r="KY540" s="2"/>
      <c r="KZ540" s="2"/>
      <c r="LA540" s="2"/>
      <c r="LB540" s="2"/>
      <c r="LC540" s="2"/>
      <c r="LD540" s="2"/>
      <c r="LE540" s="2"/>
      <c r="LF540" s="2"/>
      <c r="LG540" s="2"/>
      <c r="LH540" s="2"/>
      <c r="LI540" s="2"/>
    </row>
    <row r="541" spans="1:32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54"/>
      <c r="DX541" s="54"/>
      <c r="DY541" s="54"/>
      <c r="DZ541" s="54"/>
      <c r="EA541" s="54"/>
      <c r="EB541" s="54"/>
      <c r="EC541" s="54"/>
      <c r="ED541" s="54"/>
      <c r="EE541" s="54"/>
      <c r="EF541" s="2"/>
      <c r="EG541" s="2"/>
      <c r="EH541" s="2"/>
      <c r="EI541" s="2"/>
      <c r="EJ541" s="2"/>
      <c r="EK541" s="2"/>
      <c r="EL541" s="2"/>
      <c r="EM541" s="54"/>
      <c r="EN541" s="54"/>
      <c r="EO541" s="54"/>
      <c r="EP541" s="54"/>
      <c r="EQ541" s="54"/>
      <c r="ER541" s="54"/>
      <c r="ES541" s="54"/>
      <c r="ET541" s="54"/>
      <c r="EU541" s="2"/>
      <c r="EV541" s="2"/>
      <c r="EW541" s="54"/>
      <c r="EX541" s="54"/>
      <c r="EY541" s="54"/>
      <c r="EZ541" s="54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  <c r="JV541" s="2"/>
      <c r="JW541" s="2"/>
      <c r="JX541" s="2"/>
      <c r="JY541" s="2"/>
      <c r="JZ541" s="2"/>
      <c r="KA541" s="2"/>
      <c r="KB541" s="2"/>
      <c r="KC541" s="2"/>
      <c r="KD541" s="2"/>
      <c r="KE541" s="2"/>
      <c r="KF541" s="2"/>
      <c r="KG541" s="2"/>
      <c r="KH541" s="2"/>
      <c r="KI541" s="2"/>
      <c r="KJ541" s="2"/>
      <c r="KK541" s="2"/>
      <c r="KL541" s="2"/>
      <c r="KM541" s="2"/>
      <c r="KN541" s="2"/>
      <c r="KO541" s="2"/>
      <c r="KP541" s="2"/>
      <c r="KQ541" s="2"/>
      <c r="KR541" s="2"/>
      <c r="KS541" s="2"/>
      <c r="KT541" s="2"/>
      <c r="KU541" s="2"/>
      <c r="KV541" s="2"/>
      <c r="KW541" s="2"/>
      <c r="KX541" s="2"/>
      <c r="KY541" s="2"/>
      <c r="KZ541" s="2"/>
      <c r="LA541" s="2"/>
      <c r="LB541" s="2"/>
      <c r="LC541" s="2"/>
      <c r="LD541" s="2"/>
      <c r="LE541" s="2"/>
      <c r="LF541" s="2"/>
      <c r="LG541" s="2"/>
      <c r="LH541" s="2"/>
      <c r="LI541" s="2"/>
    </row>
    <row r="542" spans="1:32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54"/>
      <c r="DX542" s="54"/>
      <c r="DY542" s="54"/>
      <c r="DZ542" s="54"/>
      <c r="EA542" s="54"/>
      <c r="EB542" s="54"/>
      <c r="EC542" s="54"/>
      <c r="ED542" s="54"/>
      <c r="EE542" s="54"/>
      <c r="EF542" s="2"/>
      <c r="EG542" s="2"/>
      <c r="EH542" s="2"/>
      <c r="EI542" s="2"/>
      <c r="EJ542" s="2"/>
      <c r="EK542" s="2"/>
      <c r="EL542" s="2"/>
      <c r="EM542" s="54"/>
      <c r="EN542" s="54"/>
      <c r="EO542" s="54"/>
      <c r="EP542" s="54"/>
      <c r="EQ542" s="54"/>
      <c r="ER542" s="54"/>
      <c r="ES542" s="54"/>
      <c r="ET542" s="54"/>
      <c r="EU542" s="2"/>
      <c r="EV542" s="2"/>
      <c r="EW542" s="54"/>
      <c r="EX542" s="54"/>
      <c r="EY542" s="54"/>
      <c r="EZ542" s="54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</row>
    <row r="543" spans="1:32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54"/>
      <c r="DX543" s="54"/>
      <c r="DY543" s="54"/>
      <c r="DZ543" s="54"/>
      <c r="EA543" s="54"/>
      <c r="EB543" s="54"/>
      <c r="EC543" s="54"/>
      <c r="ED543" s="54"/>
      <c r="EE543" s="54"/>
      <c r="EF543" s="2"/>
      <c r="EG543" s="2"/>
      <c r="EH543" s="2"/>
      <c r="EI543" s="2"/>
      <c r="EJ543" s="2"/>
      <c r="EK543" s="2"/>
      <c r="EL543" s="2"/>
      <c r="EM543" s="54"/>
      <c r="EN543" s="54"/>
      <c r="EO543" s="54"/>
      <c r="EP543" s="54"/>
      <c r="EQ543" s="54"/>
      <c r="ER543" s="54"/>
      <c r="ES543" s="54"/>
      <c r="ET543" s="54"/>
      <c r="EU543" s="2"/>
      <c r="EV543" s="2"/>
      <c r="EW543" s="54"/>
      <c r="EX543" s="54"/>
      <c r="EY543" s="54"/>
      <c r="EZ543" s="54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</row>
    <row r="544" spans="1:32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54"/>
      <c r="DX544" s="54"/>
      <c r="DY544" s="54"/>
      <c r="DZ544" s="54"/>
      <c r="EA544" s="54"/>
      <c r="EB544" s="54"/>
      <c r="EC544" s="54"/>
      <c r="ED544" s="54"/>
      <c r="EE544" s="54"/>
      <c r="EF544" s="2"/>
      <c r="EG544" s="2"/>
      <c r="EH544" s="2"/>
      <c r="EI544" s="2"/>
      <c r="EJ544" s="2"/>
      <c r="EK544" s="2"/>
      <c r="EL544" s="2"/>
      <c r="EM544" s="54"/>
      <c r="EN544" s="54"/>
      <c r="EO544" s="54"/>
      <c r="EP544" s="54"/>
      <c r="EQ544" s="54"/>
      <c r="ER544" s="54"/>
      <c r="ES544" s="54"/>
      <c r="ET544" s="54"/>
      <c r="EU544" s="2"/>
      <c r="EV544" s="2"/>
      <c r="EW544" s="54"/>
      <c r="EX544" s="54"/>
      <c r="EY544" s="54"/>
      <c r="EZ544" s="54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</row>
    <row r="545" spans="1:32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54"/>
      <c r="DX545" s="54"/>
      <c r="DY545" s="54"/>
      <c r="DZ545" s="54"/>
      <c r="EA545" s="54"/>
      <c r="EB545" s="54"/>
      <c r="EC545" s="54"/>
      <c r="ED545" s="54"/>
      <c r="EE545" s="54"/>
      <c r="EF545" s="2"/>
      <c r="EG545" s="2"/>
      <c r="EH545" s="2"/>
      <c r="EI545" s="2"/>
      <c r="EJ545" s="2"/>
      <c r="EK545" s="2"/>
      <c r="EL545" s="2"/>
      <c r="EM545" s="54"/>
      <c r="EN545" s="54"/>
      <c r="EO545" s="54"/>
      <c r="EP545" s="54"/>
      <c r="EQ545" s="54"/>
      <c r="ER545" s="54"/>
      <c r="ES545" s="54"/>
      <c r="ET545" s="54"/>
      <c r="EU545" s="2"/>
      <c r="EV545" s="2"/>
      <c r="EW545" s="54"/>
      <c r="EX545" s="54"/>
      <c r="EY545" s="54"/>
      <c r="EZ545" s="54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  <c r="JV545" s="2"/>
      <c r="JW545" s="2"/>
      <c r="JX545" s="2"/>
      <c r="JY545" s="2"/>
      <c r="JZ545" s="2"/>
      <c r="KA545" s="2"/>
      <c r="KB545" s="2"/>
      <c r="KC545" s="2"/>
      <c r="KD545" s="2"/>
      <c r="KE545" s="2"/>
      <c r="KF545" s="2"/>
      <c r="KG545" s="2"/>
      <c r="KH545" s="2"/>
      <c r="KI545" s="2"/>
      <c r="KJ545" s="2"/>
      <c r="KK545" s="2"/>
      <c r="KL545" s="2"/>
      <c r="KM545" s="2"/>
      <c r="KN545" s="2"/>
      <c r="KO545" s="2"/>
      <c r="KP545" s="2"/>
      <c r="KQ545" s="2"/>
      <c r="KR545" s="2"/>
      <c r="KS545" s="2"/>
      <c r="KT545" s="2"/>
      <c r="KU545" s="2"/>
      <c r="KV545" s="2"/>
      <c r="KW545" s="2"/>
      <c r="KX545" s="2"/>
      <c r="KY545" s="2"/>
      <c r="KZ545" s="2"/>
      <c r="LA545" s="2"/>
      <c r="LB545" s="2"/>
      <c r="LC545" s="2"/>
      <c r="LD545" s="2"/>
      <c r="LE545" s="2"/>
      <c r="LF545" s="2"/>
      <c r="LG545" s="2"/>
      <c r="LH545" s="2"/>
      <c r="LI545" s="2"/>
    </row>
    <row r="546" spans="1:32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54"/>
      <c r="DX546" s="54"/>
      <c r="DY546" s="54"/>
      <c r="DZ546" s="54"/>
      <c r="EA546" s="54"/>
      <c r="EB546" s="54"/>
      <c r="EC546" s="54"/>
      <c r="ED546" s="54"/>
      <c r="EE546" s="54"/>
      <c r="EF546" s="2"/>
      <c r="EG546" s="2"/>
      <c r="EH546" s="2"/>
      <c r="EI546" s="2"/>
      <c r="EJ546" s="2"/>
      <c r="EK546" s="2"/>
      <c r="EL546" s="2"/>
      <c r="EM546" s="54"/>
      <c r="EN546" s="54"/>
      <c r="EO546" s="54"/>
      <c r="EP546" s="54"/>
      <c r="EQ546" s="54"/>
      <c r="ER546" s="54"/>
      <c r="ES546" s="54"/>
      <c r="ET546" s="54"/>
      <c r="EU546" s="2"/>
      <c r="EV546" s="2"/>
      <c r="EW546" s="54"/>
      <c r="EX546" s="54"/>
      <c r="EY546" s="54"/>
      <c r="EZ546" s="54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  <c r="JV546" s="2"/>
      <c r="JW546" s="2"/>
      <c r="JX546" s="2"/>
      <c r="JY546" s="2"/>
      <c r="JZ546" s="2"/>
      <c r="KA546" s="2"/>
      <c r="KB546" s="2"/>
      <c r="KC546" s="2"/>
      <c r="KD546" s="2"/>
      <c r="KE546" s="2"/>
      <c r="KF546" s="2"/>
      <c r="KG546" s="2"/>
      <c r="KH546" s="2"/>
      <c r="KI546" s="2"/>
      <c r="KJ546" s="2"/>
      <c r="KK546" s="2"/>
      <c r="KL546" s="2"/>
      <c r="KM546" s="2"/>
      <c r="KN546" s="2"/>
      <c r="KO546" s="2"/>
      <c r="KP546" s="2"/>
      <c r="KQ546" s="2"/>
      <c r="KR546" s="2"/>
      <c r="KS546" s="2"/>
      <c r="KT546" s="2"/>
      <c r="KU546" s="2"/>
      <c r="KV546" s="2"/>
      <c r="KW546" s="2"/>
      <c r="KX546" s="2"/>
      <c r="KY546" s="2"/>
      <c r="KZ546" s="2"/>
      <c r="LA546" s="2"/>
      <c r="LB546" s="2"/>
      <c r="LC546" s="2"/>
      <c r="LD546" s="2"/>
      <c r="LE546" s="2"/>
      <c r="LF546" s="2"/>
      <c r="LG546" s="2"/>
      <c r="LH546" s="2"/>
      <c r="LI546" s="2"/>
    </row>
    <row r="547" spans="1:32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54"/>
      <c r="DX547" s="54"/>
      <c r="DY547" s="54"/>
      <c r="DZ547" s="54"/>
      <c r="EA547" s="54"/>
      <c r="EB547" s="54"/>
      <c r="EC547" s="54"/>
      <c r="ED547" s="54"/>
      <c r="EE547" s="54"/>
      <c r="EF547" s="2"/>
      <c r="EG547" s="2"/>
      <c r="EH547" s="2"/>
      <c r="EI547" s="2"/>
      <c r="EJ547" s="2"/>
      <c r="EK547" s="2"/>
      <c r="EL547" s="2"/>
      <c r="EM547" s="54"/>
      <c r="EN547" s="54"/>
      <c r="EO547" s="54"/>
      <c r="EP547" s="54"/>
      <c r="EQ547" s="54"/>
      <c r="ER547" s="54"/>
      <c r="ES547" s="54"/>
      <c r="ET547" s="54"/>
      <c r="EU547" s="2"/>
      <c r="EV547" s="2"/>
      <c r="EW547" s="54"/>
      <c r="EX547" s="54"/>
      <c r="EY547" s="54"/>
      <c r="EZ547" s="54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  <c r="JV547" s="2"/>
      <c r="JW547" s="2"/>
      <c r="JX547" s="2"/>
      <c r="JY547" s="2"/>
      <c r="JZ547" s="2"/>
      <c r="KA547" s="2"/>
      <c r="KB547" s="2"/>
      <c r="KC547" s="2"/>
      <c r="KD547" s="2"/>
      <c r="KE547" s="2"/>
      <c r="KF547" s="2"/>
      <c r="KG547" s="2"/>
      <c r="KH547" s="2"/>
      <c r="KI547" s="2"/>
      <c r="KJ547" s="2"/>
      <c r="KK547" s="2"/>
      <c r="KL547" s="2"/>
      <c r="KM547" s="2"/>
      <c r="KN547" s="2"/>
      <c r="KO547" s="2"/>
      <c r="KP547" s="2"/>
      <c r="KQ547" s="2"/>
      <c r="KR547" s="2"/>
      <c r="KS547" s="2"/>
      <c r="KT547" s="2"/>
      <c r="KU547" s="2"/>
      <c r="KV547" s="2"/>
      <c r="KW547" s="2"/>
      <c r="KX547" s="2"/>
      <c r="KY547" s="2"/>
      <c r="KZ547" s="2"/>
      <c r="LA547" s="2"/>
      <c r="LB547" s="2"/>
      <c r="LC547" s="2"/>
      <c r="LD547" s="2"/>
      <c r="LE547" s="2"/>
      <c r="LF547" s="2"/>
      <c r="LG547" s="2"/>
      <c r="LH547" s="2"/>
      <c r="LI547" s="2"/>
    </row>
    <row r="548" spans="1:32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54"/>
      <c r="DX548" s="54"/>
      <c r="DY548" s="54"/>
      <c r="DZ548" s="54"/>
      <c r="EA548" s="54"/>
      <c r="EB548" s="54"/>
      <c r="EC548" s="54"/>
      <c r="ED548" s="54"/>
      <c r="EE548" s="54"/>
      <c r="EF548" s="2"/>
      <c r="EG548" s="2"/>
      <c r="EH548" s="2"/>
      <c r="EI548" s="2"/>
      <c r="EJ548" s="2"/>
      <c r="EK548" s="2"/>
      <c r="EL548" s="2"/>
      <c r="EM548" s="54"/>
      <c r="EN548" s="54"/>
      <c r="EO548" s="54"/>
      <c r="EP548" s="54"/>
      <c r="EQ548" s="54"/>
      <c r="ER548" s="54"/>
      <c r="ES548" s="54"/>
      <c r="ET548" s="54"/>
      <c r="EU548" s="2"/>
      <c r="EV548" s="2"/>
      <c r="EW548" s="54"/>
      <c r="EX548" s="54"/>
      <c r="EY548" s="54"/>
      <c r="EZ548" s="54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</row>
    <row r="549" spans="1:32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54"/>
      <c r="DX549" s="54"/>
      <c r="DY549" s="54"/>
      <c r="DZ549" s="54"/>
      <c r="EA549" s="54"/>
      <c r="EB549" s="54"/>
      <c r="EC549" s="54"/>
      <c r="ED549" s="54"/>
      <c r="EE549" s="54"/>
      <c r="EF549" s="2"/>
      <c r="EG549" s="2"/>
      <c r="EH549" s="2"/>
      <c r="EI549" s="2"/>
      <c r="EJ549" s="2"/>
      <c r="EK549" s="2"/>
      <c r="EL549" s="2"/>
      <c r="EM549" s="54"/>
      <c r="EN549" s="54"/>
      <c r="EO549" s="54"/>
      <c r="EP549" s="54"/>
      <c r="EQ549" s="54"/>
      <c r="ER549" s="54"/>
      <c r="ES549" s="54"/>
      <c r="ET549" s="54"/>
      <c r="EU549" s="2"/>
      <c r="EV549" s="2"/>
      <c r="EW549" s="54"/>
      <c r="EX549" s="54"/>
      <c r="EY549" s="54"/>
      <c r="EZ549" s="54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  <c r="JV549" s="2"/>
      <c r="JW549" s="2"/>
      <c r="JX549" s="2"/>
      <c r="JY549" s="2"/>
      <c r="JZ549" s="2"/>
      <c r="KA549" s="2"/>
      <c r="KB549" s="2"/>
      <c r="KC549" s="2"/>
      <c r="KD549" s="2"/>
      <c r="KE549" s="2"/>
      <c r="KF549" s="2"/>
      <c r="KG549" s="2"/>
      <c r="KH549" s="2"/>
      <c r="KI549" s="2"/>
      <c r="KJ549" s="2"/>
      <c r="KK549" s="2"/>
      <c r="KL549" s="2"/>
      <c r="KM549" s="2"/>
      <c r="KN549" s="2"/>
      <c r="KO549" s="2"/>
      <c r="KP549" s="2"/>
      <c r="KQ549" s="2"/>
      <c r="KR549" s="2"/>
      <c r="KS549" s="2"/>
      <c r="KT549" s="2"/>
      <c r="KU549" s="2"/>
      <c r="KV549" s="2"/>
      <c r="KW549" s="2"/>
      <c r="KX549" s="2"/>
      <c r="KY549" s="2"/>
      <c r="KZ549" s="2"/>
      <c r="LA549" s="2"/>
      <c r="LB549" s="2"/>
      <c r="LC549" s="2"/>
      <c r="LD549" s="2"/>
      <c r="LE549" s="2"/>
      <c r="LF549" s="2"/>
      <c r="LG549" s="2"/>
      <c r="LH549" s="2"/>
      <c r="LI549" s="2"/>
    </row>
    <row r="550" spans="1:32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54"/>
      <c r="DX550" s="54"/>
      <c r="DY550" s="54"/>
      <c r="DZ550" s="54"/>
      <c r="EA550" s="54"/>
      <c r="EB550" s="54"/>
      <c r="EC550" s="54"/>
      <c r="ED550" s="54"/>
      <c r="EE550" s="54"/>
      <c r="EF550" s="2"/>
      <c r="EG550" s="2"/>
      <c r="EH550" s="2"/>
      <c r="EI550" s="2"/>
      <c r="EJ550" s="2"/>
      <c r="EK550" s="2"/>
      <c r="EL550" s="2"/>
      <c r="EM550" s="54"/>
      <c r="EN550" s="54"/>
      <c r="EO550" s="54"/>
      <c r="EP550" s="54"/>
      <c r="EQ550" s="54"/>
      <c r="ER550" s="54"/>
      <c r="ES550" s="54"/>
      <c r="ET550" s="54"/>
      <c r="EU550" s="2"/>
      <c r="EV550" s="2"/>
      <c r="EW550" s="54"/>
      <c r="EX550" s="54"/>
      <c r="EY550" s="54"/>
      <c r="EZ550" s="54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  <c r="JV550" s="2"/>
      <c r="JW550" s="2"/>
      <c r="JX550" s="2"/>
      <c r="JY550" s="2"/>
      <c r="JZ550" s="2"/>
      <c r="KA550" s="2"/>
      <c r="KB550" s="2"/>
      <c r="KC550" s="2"/>
      <c r="KD550" s="2"/>
      <c r="KE550" s="2"/>
      <c r="KF550" s="2"/>
      <c r="KG550" s="2"/>
      <c r="KH550" s="2"/>
      <c r="KI550" s="2"/>
      <c r="KJ550" s="2"/>
      <c r="KK550" s="2"/>
      <c r="KL550" s="2"/>
      <c r="KM550" s="2"/>
      <c r="KN550" s="2"/>
      <c r="KO550" s="2"/>
      <c r="KP550" s="2"/>
      <c r="KQ550" s="2"/>
      <c r="KR550" s="2"/>
      <c r="KS550" s="2"/>
      <c r="KT550" s="2"/>
      <c r="KU550" s="2"/>
      <c r="KV550" s="2"/>
      <c r="KW550" s="2"/>
      <c r="KX550" s="2"/>
      <c r="KY550" s="2"/>
      <c r="KZ550" s="2"/>
      <c r="LA550" s="2"/>
      <c r="LB550" s="2"/>
      <c r="LC550" s="2"/>
      <c r="LD550" s="2"/>
      <c r="LE550" s="2"/>
      <c r="LF550" s="2"/>
      <c r="LG550" s="2"/>
      <c r="LH550" s="2"/>
      <c r="LI550" s="2"/>
    </row>
    <row r="551" spans="1:32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54"/>
      <c r="DX551" s="54"/>
      <c r="DY551" s="54"/>
      <c r="DZ551" s="54"/>
      <c r="EA551" s="54"/>
      <c r="EB551" s="54"/>
      <c r="EC551" s="54"/>
      <c r="ED551" s="54"/>
      <c r="EE551" s="54"/>
      <c r="EF551" s="2"/>
      <c r="EG551" s="2"/>
      <c r="EH551" s="2"/>
      <c r="EI551" s="2"/>
      <c r="EJ551" s="2"/>
      <c r="EK551" s="2"/>
      <c r="EL551" s="2"/>
      <c r="EM551" s="54"/>
      <c r="EN551" s="54"/>
      <c r="EO551" s="54"/>
      <c r="EP551" s="54"/>
      <c r="EQ551" s="54"/>
      <c r="ER551" s="54"/>
      <c r="ES551" s="54"/>
      <c r="ET551" s="54"/>
      <c r="EU551" s="2"/>
      <c r="EV551" s="2"/>
      <c r="EW551" s="54"/>
      <c r="EX551" s="54"/>
      <c r="EY551" s="54"/>
      <c r="EZ551" s="54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  <c r="JV551" s="2"/>
      <c r="JW551" s="2"/>
      <c r="JX551" s="2"/>
      <c r="JY551" s="2"/>
      <c r="JZ551" s="2"/>
      <c r="KA551" s="2"/>
      <c r="KB551" s="2"/>
      <c r="KC551" s="2"/>
      <c r="KD551" s="2"/>
      <c r="KE551" s="2"/>
      <c r="KF551" s="2"/>
      <c r="KG551" s="2"/>
      <c r="KH551" s="2"/>
      <c r="KI551" s="2"/>
      <c r="KJ551" s="2"/>
      <c r="KK551" s="2"/>
      <c r="KL551" s="2"/>
      <c r="KM551" s="2"/>
      <c r="KN551" s="2"/>
      <c r="KO551" s="2"/>
      <c r="KP551" s="2"/>
      <c r="KQ551" s="2"/>
      <c r="KR551" s="2"/>
      <c r="KS551" s="2"/>
      <c r="KT551" s="2"/>
      <c r="KU551" s="2"/>
      <c r="KV551" s="2"/>
      <c r="KW551" s="2"/>
      <c r="KX551" s="2"/>
      <c r="KY551" s="2"/>
      <c r="KZ551" s="2"/>
      <c r="LA551" s="2"/>
      <c r="LB551" s="2"/>
      <c r="LC551" s="2"/>
      <c r="LD551" s="2"/>
      <c r="LE551" s="2"/>
      <c r="LF551" s="2"/>
      <c r="LG551" s="2"/>
      <c r="LH551" s="2"/>
      <c r="LI551" s="2"/>
    </row>
    <row r="552" spans="1:32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54"/>
      <c r="DX552" s="54"/>
      <c r="DY552" s="54"/>
      <c r="DZ552" s="54"/>
      <c r="EA552" s="54"/>
      <c r="EB552" s="54"/>
      <c r="EC552" s="54"/>
      <c r="ED552" s="54"/>
      <c r="EE552" s="54"/>
      <c r="EF552" s="2"/>
      <c r="EG552" s="2"/>
      <c r="EH552" s="2"/>
      <c r="EI552" s="2"/>
      <c r="EJ552" s="2"/>
      <c r="EK552" s="2"/>
      <c r="EL552" s="2"/>
      <c r="EM552" s="54"/>
      <c r="EN552" s="54"/>
      <c r="EO552" s="54"/>
      <c r="EP552" s="54"/>
      <c r="EQ552" s="54"/>
      <c r="ER552" s="54"/>
      <c r="ES552" s="54"/>
      <c r="ET552" s="54"/>
      <c r="EU552" s="2"/>
      <c r="EV552" s="2"/>
      <c r="EW552" s="54"/>
      <c r="EX552" s="54"/>
      <c r="EY552" s="54"/>
      <c r="EZ552" s="54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  <c r="JV552" s="2"/>
      <c r="JW552" s="2"/>
      <c r="JX552" s="2"/>
      <c r="JY552" s="2"/>
      <c r="JZ552" s="2"/>
      <c r="KA552" s="2"/>
      <c r="KB552" s="2"/>
      <c r="KC552" s="2"/>
      <c r="KD552" s="2"/>
      <c r="KE552" s="2"/>
      <c r="KF552" s="2"/>
      <c r="KG552" s="2"/>
      <c r="KH552" s="2"/>
      <c r="KI552" s="2"/>
      <c r="KJ552" s="2"/>
      <c r="KK552" s="2"/>
      <c r="KL552" s="2"/>
      <c r="KM552" s="2"/>
      <c r="KN552" s="2"/>
      <c r="KO552" s="2"/>
      <c r="KP552" s="2"/>
      <c r="KQ552" s="2"/>
      <c r="KR552" s="2"/>
      <c r="KS552" s="2"/>
      <c r="KT552" s="2"/>
      <c r="KU552" s="2"/>
      <c r="KV552" s="2"/>
      <c r="KW552" s="2"/>
      <c r="KX552" s="2"/>
      <c r="KY552" s="2"/>
      <c r="KZ552" s="2"/>
      <c r="LA552" s="2"/>
      <c r="LB552" s="2"/>
      <c r="LC552" s="2"/>
      <c r="LD552" s="2"/>
      <c r="LE552" s="2"/>
      <c r="LF552" s="2"/>
      <c r="LG552" s="2"/>
      <c r="LH552" s="2"/>
      <c r="LI552" s="2"/>
    </row>
    <row r="553" spans="1:32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54"/>
      <c r="DX553" s="54"/>
      <c r="DY553" s="54"/>
      <c r="DZ553" s="54"/>
      <c r="EA553" s="54"/>
      <c r="EB553" s="54"/>
      <c r="EC553" s="54"/>
      <c r="ED553" s="54"/>
      <c r="EE553" s="54"/>
      <c r="EF553" s="2"/>
      <c r="EG553" s="2"/>
      <c r="EH553" s="2"/>
      <c r="EI553" s="2"/>
      <c r="EJ553" s="2"/>
      <c r="EK553" s="2"/>
      <c r="EL553" s="2"/>
      <c r="EM553" s="54"/>
      <c r="EN553" s="54"/>
      <c r="EO553" s="54"/>
      <c r="EP553" s="54"/>
      <c r="EQ553" s="54"/>
      <c r="ER553" s="54"/>
      <c r="ES553" s="54"/>
      <c r="ET553" s="54"/>
      <c r="EU553" s="2"/>
      <c r="EV553" s="2"/>
      <c r="EW553" s="54"/>
      <c r="EX553" s="54"/>
      <c r="EY553" s="54"/>
      <c r="EZ553" s="54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  <c r="JV553" s="2"/>
      <c r="JW553" s="2"/>
      <c r="JX553" s="2"/>
      <c r="JY553" s="2"/>
      <c r="JZ553" s="2"/>
      <c r="KA553" s="2"/>
      <c r="KB553" s="2"/>
      <c r="KC553" s="2"/>
      <c r="KD553" s="2"/>
      <c r="KE553" s="2"/>
      <c r="KF553" s="2"/>
      <c r="KG553" s="2"/>
      <c r="KH553" s="2"/>
      <c r="KI553" s="2"/>
      <c r="KJ553" s="2"/>
      <c r="KK553" s="2"/>
      <c r="KL553" s="2"/>
      <c r="KM553" s="2"/>
      <c r="KN553" s="2"/>
      <c r="KO553" s="2"/>
      <c r="KP553" s="2"/>
      <c r="KQ553" s="2"/>
      <c r="KR553" s="2"/>
      <c r="KS553" s="2"/>
      <c r="KT553" s="2"/>
      <c r="KU553" s="2"/>
      <c r="KV553" s="2"/>
      <c r="KW553" s="2"/>
      <c r="KX553" s="2"/>
      <c r="KY553" s="2"/>
      <c r="KZ553" s="2"/>
      <c r="LA553" s="2"/>
      <c r="LB553" s="2"/>
      <c r="LC553" s="2"/>
      <c r="LD553" s="2"/>
      <c r="LE553" s="2"/>
      <c r="LF553" s="2"/>
      <c r="LG553" s="2"/>
      <c r="LH553" s="2"/>
      <c r="LI553" s="2"/>
    </row>
    <row r="554" spans="1:32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54"/>
      <c r="DX554" s="54"/>
      <c r="DY554" s="54"/>
      <c r="DZ554" s="54"/>
      <c r="EA554" s="54"/>
      <c r="EB554" s="54"/>
      <c r="EC554" s="54"/>
      <c r="ED554" s="54"/>
      <c r="EE554" s="54"/>
      <c r="EF554" s="2"/>
      <c r="EG554" s="2"/>
      <c r="EH554" s="2"/>
      <c r="EI554" s="2"/>
      <c r="EJ554" s="2"/>
      <c r="EK554" s="2"/>
      <c r="EL554" s="2"/>
      <c r="EM554" s="54"/>
      <c r="EN554" s="54"/>
      <c r="EO554" s="54"/>
      <c r="EP554" s="54"/>
      <c r="EQ554" s="54"/>
      <c r="ER554" s="54"/>
      <c r="ES554" s="54"/>
      <c r="ET554" s="54"/>
      <c r="EU554" s="2"/>
      <c r="EV554" s="2"/>
      <c r="EW554" s="54"/>
      <c r="EX554" s="54"/>
      <c r="EY554" s="54"/>
      <c r="EZ554" s="54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</row>
    <row r="555" spans="1:32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54"/>
      <c r="DX555" s="54"/>
      <c r="DY555" s="54"/>
      <c r="DZ555" s="54"/>
      <c r="EA555" s="54"/>
      <c r="EB555" s="54"/>
      <c r="EC555" s="54"/>
      <c r="ED555" s="54"/>
      <c r="EE555" s="54"/>
      <c r="EF555" s="2"/>
      <c r="EG555" s="2"/>
      <c r="EH555" s="2"/>
      <c r="EI555" s="2"/>
      <c r="EJ555" s="2"/>
      <c r="EK555" s="2"/>
      <c r="EL555" s="2"/>
      <c r="EM555" s="54"/>
      <c r="EN555" s="54"/>
      <c r="EO555" s="54"/>
      <c r="EP555" s="54"/>
      <c r="EQ555" s="54"/>
      <c r="ER555" s="54"/>
      <c r="ES555" s="54"/>
      <c r="ET555" s="54"/>
      <c r="EU555" s="2"/>
      <c r="EV555" s="2"/>
      <c r="EW555" s="54"/>
      <c r="EX555" s="54"/>
      <c r="EY555" s="54"/>
      <c r="EZ555" s="54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</row>
    <row r="556" spans="1:32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54"/>
      <c r="DX556" s="54"/>
      <c r="DY556" s="54"/>
      <c r="DZ556" s="54"/>
      <c r="EA556" s="54"/>
      <c r="EB556" s="54"/>
      <c r="EC556" s="54"/>
      <c r="ED556" s="54"/>
      <c r="EE556" s="54"/>
      <c r="EF556" s="2"/>
      <c r="EG556" s="2"/>
      <c r="EH556" s="2"/>
      <c r="EI556" s="2"/>
      <c r="EJ556" s="2"/>
      <c r="EK556" s="2"/>
      <c r="EL556" s="2"/>
      <c r="EM556" s="54"/>
      <c r="EN556" s="54"/>
      <c r="EO556" s="54"/>
      <c r="EP556" s="54"/>
      <c r="EQ556" s="54"/>
      <c r="ER556" s="54"/>
      <c r="ES556" s="54"/>
      <c r="ET556" s="54"/>
      <c r="EU556" s="2"/>
      <c r="EV556" s="2"/>
      <c r="EW556" s="54"/>
      <c r="EX556" s="54"/>
      <c r="EY556" s="54"/>
      <c r="EZ556" s="54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  <c r="JV556" s="2"/>
      <c r="JW556" s="2"/>
      <c r="JX556" s="2"/>
      <c r="JY556" s="2"/>
      <c r="JZ556" s="2"/>
      <c r="KA556" s="2"/>
      <c r="KB556" s="2"/>
      <c r="KC556" s="2"/>
      <c r="KD556" s="2"/>
      <c r="KE556" s="2"/>
      <c r="KF556" s="2"/>
      <c r="KG556" s="2"/>
      <c r="KH556" s="2"/>
      <c r="KI556" s="2"/>
      <c r="KJ556" s="2"/>
      <c r="KK556" s="2"/>
      <c r="KL556" s="2"/>
      <c r="KM556" s="2"/>
      <c r="KN556" s="2"/>
      <c r="KO556" s="2"/>
      <c r="KP556" s="2"/>
      <c r="KQ556" s="2"/>
      <c r="KR556" s="2"/>
      <c r="KS556" s="2"/>
      <c r="KT556" s="2"/>
      <c r="KU556" s="2"/>
      <c r="KV556" s="2"/>
      <c r="KW556" s="2"/>
      <c r="KX556" s="2"/>
      <c r="KY556" s="2"/>
      <c r="KZ556" s="2"/>
      <c r="LA556" s="2"/>
      <c r="LB556" s="2"/>
      <c r="LC556" s="2"/>
      <c r="LD556" s="2"/>
      <c r="LE556" s="2"/>
      <c r="LF556" s="2"/>
      <c r="LG556" s="2"/>
      <c r="LH556" s="2"/>
      <c r="LI556" s="2"/>
    </row>
    <row r="557" spans="1:32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54"/>
      <c r="DX557" s="54"/>
      <c r="DY557" s="54"/>
      <c r="DZ557" s="54"/>
      <c r="EA557" s="54"/>
      <c r="EB557" s="54"/>
      <c r="EC557" s="54"/>
      <c r="ED557" s="54"/>
      <c r="EE557" s="54"/>
      <c r="EF557" s="2"/>
      <c r="EG557" s="2"/>
      <c r="EH557" s="2"/>
      <c r="EI557" s="2"/>
      <c r="EJ557" s="2"/>
      <c r="EK557" s="2"/>
      <c r="EL557" s="2"/>
      <c r="EM557" s="54"/>
      <c r="EN557" s="54"/>
      <c r="EO557" s="54"/>
      <c r="EP557" s="54"/>
      <c r="EQ557" s="54"/>
      <c r="ER557" s="54"/>
      <c r="ES557" s="54"/>
      <c r="ET557" s="54"/>
      <c r="EU557" s="2"/>
      <c r="EV557" s="2"/>
      <c r="EW557" s="54"/>
      <c r="EX557" s="54"/>
      <c r="EY557" s="54"/>
      <c r="EZ557" s="54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  <c r="JV557" s="2"/>
      <c r="JW557" s="2"/>
      <c r="JX557" s="2"/>
      <c r="JY557" s="2"/>
      <c r="JZ557" s="2"/>
      <c r="KA557" s="2"/>
      <c r="KB557" s="2"/>
      <c r="KC557" s="2"/>
      <c r="KD557" s="2"/>
      <c r="KE557" s="2"/>
      <c r="KF557" s="2"/>
      <c r="KG557" s="2"/>
      <c r="KH557" s="2"/>
      <c r="KI557" s="2"/>
      <c r="KJ557" s="2"/>
      <c r="KK557" s="2"/>
      <c r="KL557" s="2"/>
      <c r="KM557" s="2"/>
      <c r="KN557" s="2"/>
      <c r="KO557" s="2"/>
      <c r="KP557" s="2"/>
      <c r="KQ557" s="2"/>
      <c r="KR557" s="2"/>
      <c r="KS557" s="2"/>
      <c r="KT557" s="2"/>
      <c r="KU557" s="2"/>
      <c r="KV557" s="2"/>
      <c r="KW557" s="2"/>
      <c r="KX557" s="2"/>
      <c r="KY557" s="2"/>
      <c r="KZ557" s="2"/>
      <c r="LA557" s="2"/>
      <c r="LB557" s="2"/>
      <c r="LC557" s="2"/>
      <c r="LD557" s="2"/>
      <c r="LE557" s="2"/>
      <c r="LF557" s="2"/>
      <c r="LG557" s="2"/>
      <c r="LH557" s="2"/>
      <c r="LI557" s="2"/>
    </row>
    <row r="558" spans="1:32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54"/>
      <c r="DX558" s="54"/>
      <c r="DY558" s="54"/>
      <c r="DZ558" s="54"/>
      <c r="EA558" s="54"/>
      <c r="EB558" s="54"/>
      <c r="EC558" s="54"/>
      <c r="ED558" s="54"/>
      <c r="EE558" s="54"/>
      <c r="EF558" s="2"/>
      <c r="EG558" s="2"/>
      <c r="EH558" s="2"/>
      <c r="EI558" s="2"/>
      <c r="EJ558" s="2"/>
      <c r="EK558" s="2"/>
      <c r="EL558" s="2"/>
      <c r="EM558" s="54"/>
      <c r="EN558" s="54"/>
      <c r="EO558" s="54"/>
      <c r="EP558" s="54"/>
      <c r="EQ558" s="54"/>
      <c r="ER558" s="54"/>
      <c r="ES558" s="54"/>
      <c r="ET558" s="54"/>
      <c r="EU558" s="2"/>
      <c r="EV558" s="2"/>
      <c r="EW558" s="54"/>
      <c r="EX558" s="54"/>
      <c r="EY558" s="54"/>
      <c r="EZ558" s="54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</row>
    <row r="559" spans="1:32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54"/>
      <c r="DX559" s="54"/>
      <c r="DY559" s="54"/>
      <c r="DZ559" s="54"/>
      <c r="EA559" s="54"/>
      <c r="EB559" s="54"/>
      <c r="EC559" s="54"/>
      <c r="ED559" s="54"/>
      <c r="EE559" s="54"/>
      <c r="EF559" s="2"/>
      <c r="EG559" s="2"/>
      <c r="EH559" s="2"/>
      <c r="EI559" s="2"/>
      <c r="EJ559" s="2"/>
      <c r="EK559" s="2"/>
      <c r="EL559" s="2"/>
      <c r="EM559" s="54"/>
      <c r="EN559" s="54"/>
      <c r="EO559" s="54"/>
      <c r="EP559" s="54"/>
      <c r="EQ559" s="54"/>
      <c r="ER559" s="54"/>
      <c r="ES559" s="54"/>
      <c r="ET559" s="54"/>
      <c r="EU559" s="2"/>
      <c r="EV559" s="2"/>
      <c r="EW559" s="54"/>
      <c r="EX559" s="54"/>
      <c r="EY559" s="54"/>
      <c r="EZ559" s="54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  <c r="JV559" s="2"/>
      <c r="JW559" s="2"/>
      <c r="JX559" s="2"/>
      <c r="JY559" s="2"/>
      <c r="JZ559" s="2"/>
      <c r="KA559" s="2"/>
      <c r="KB559" s="2"/>
      <c r="KC559" s="2"/>
      <c r="KD559" s="2"/>
      <c r="KE559" s="2"/>
      <c r="KF559" s="2"/>
      <c r="KG559" s="2"/>
      <c r="KH559" s="2"/>
      <c r="KI559" s="2"/>
      <c r="KJ559" s="2"/>
      <c r="KK559" s="2"/>
      <c r="KL559" s="2"/>
      <c r="KM559" s="2"/>
      <c r="KN559" s="2"/>
      <c r="KO559" s="2"/>
      <c r="KP559" s="2"/>
      <c r="KQ559" s="2"/>
      <c r="KR559" s="2"/>
      <c r="KS559" s="2"/>
      <c r="KT559" s="2"/>
      <c r="KU559" s="2"/>
      <c r="KV559" s="2"/>
      <c r="KW559" s="2"/>
      <c r="KX559" s="2"/>
      <c r="KY559" s="2"/>
      <c r="KZ559" s="2"/>
      <c r="LA559" s="2"/>
      <c r="LB559" s="2"/>
      <c r="LC559" s="2"/>
      <c r="LD559" s="2"/>
      <c r="LE559" s="2"/>
      <c r="LF559" s="2"/>
      <c r="LG559" s="2"/>
      <c r="LH559" s="2"/>
      <c r="LI559" s="2"/>
    </row>
    <row r="560" spans="1:32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54"/>
      <c r="DX560" s="54"/>
      <c r="DY560" s="54"/>
      <c r="DZ560" s="54"/>
      <c r="EA560" s="54"/>
      <c r="EB560" s="54"/>
      <c r="EC560" s="54"/>
      <c r="ED560" s="54"/>
      <c r="EE560" s="54"/>
      <c r="EF560" s="2"/>
      <c r="EG560" s="2"/>
      <c r="EH560" s="2"/>
      <c r="EI560" s="2"/>
      <c r="EJ560" s="2"/>
      <c r="EK560" s="2"/>
      <c r="EL560" s="2"/>
      <c r="EM560" s="54"/>
      <c r="EN560" s="54"/>
      <c r="EO560" s="54"/>
      <c r="EP560" s="54"/>
      <c r="EQ560" s="54"/>
      <c r="ER560" s="54"/>
      <c r="ES560" s="54"/>
      <c r="ET560" s="54"/>
      <c r="EU560" s="2"/>
      <c r="EV560" s="2"/>
      <c r="EW560" s="54"/>
      <c r="EX560" s="54"/>
      <c r="EY560" s="54"/>
      <c r="EZ560" s="54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  <c r="JV560" s="2"/>
      <c r="JW560" s="2"/>
      <c r="JX560" s="2"/>
      <c r="JY560" s="2"/>
      <c r="JZ560" s="2"/>
      <c r="KA560" s="2"/>
      <c r="KB560" s="2"/>
      <c r="KC560" s="2"/>
      <c r="KD560" s="2"/>
      <c r="KE560" s="2"/>
      <c r="KF560" s="2"/>
      <c r="KG560" s="2"/>
      <c r="KH560" s="2"/>
      <c r="KI560" s="2"/>
      <c r="KJ560" s="2"/>
      <c r="KK560" s="2"/>
      <c r="KL560" s="2"/>
      <c r="KM560" s="2"/>
      <c r="KN560" s="2"/>
      <c r="KO560" s="2"/>
      <c r="KP560" s="2"/>
      <c r="KQ560" s="2"/>
      <c r="KR560" s="2"/>
      <c r="KS560" s="2"/>
      <c r="KT560" s="2"/>
      <c r="KU560" s="2"/>
      <c r="KV560" s="2"/>
      <c r="KW560" s="2"/>
      <c r="KX560" s="2"/>
      <c r="KY560" s="2"/>
      <c r="KZ560" s="2"/>
      <c r="LA560" s="2"/>
      <c r="LB560" s="2"/>
      <c r="LC560" s="2"/>
      <c r="LD560" s="2"/>
      <c r="LE560" s="2"/>
      <c r="LF560" s="2"/>
      <c r="LG560" s="2"/>
      <c r="LH560" s="2"/>
      <c r="LI560" s="2"/>
    </row>
    <row r="561" spans="1:32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54"/>
      <c r="DX561" s="54"/>
      <c r="DY561" s="54"/>
      <c r="DZ561" s="54"/>
      <c r="EA561" s="54"/>
      <c r="EB561" s="54"/>
      <c r="EC561" s="54"/>
      <c r="ED561" s="54"/>
      <c r="EE561" s="54"/>
      <c r="EF561" s="2"/>
      <c r="EG561" s="2"/>
      <c r="EH561" s="2"/>
      <c r="EI561" s="2"/>
      <c r="EJ561" s="2"/>
      <c r="EK561" s="2"/>
      <c r="EL561" s="2"/>
      <c r="EM561" s="54"/>
      <c r="EN561" s="54"/>
      <c r="EO561" s="54"/>
      <c r="EP561" s="54"/>
      <c r="EQ561" s="54"/>
      <c r="ER561" s="54"/>
      <c r="ES561" s="54"/>
      <c r="ET561" s="54"/>
      <c r="EU561" s="2"/>
      <c r="EV561" s="2"/>
      <c r="EW561" s="54"/>
      <c r="EX561" s="54"/>
      <c r="EY561" s="54"/>
      <c r="EZ561" s="54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  <c r="JV561" s="2"/>
      <c r="JW561" s="2"/>
      <c r="JX561" s="2"/>
      <c r="JY561" s="2"/>
      <c r="JZ561" s="2"/>
      <c r="KA561" s="2"/>
      <c r="KB561" s="2"/>
      <c r="KC561" s="2"/>
      <c r="KD561" s="2"/>
      <c r="KE561" s="2"/>
      <c r="KF561" s="2"/>
      <c r="KG561" s="2"/>
      <c r="KH561" s="2"/>
      <c r="KI561" s="2"/>
      <c r="KJ561" s="2"/>
      <c r="KK561" s="2"/>
      <c r="KL561" s="2"/>
      <c r="KM561" s="2"/>
      <c r="KN561" s="2"/>
      <c r="KO561" s="2"/>
      <c r="KP561" s="2"/>
      <c r="KQ561" s="2"/>
      <c r="KR561" s="2"/>
      <c r="KS561" s="2"/>
      <c r="KT561" s="2"/>
      <c r="KU561" s="2"/>
      <c r="KV561" s="2"/>
      <c r="KW561" s="2"/>
      <c r="KX561" s="2"/>
      <c r="KY561" s="2"/>
      <c r="KZ561" s="2"/>
      <c r="LA561" s="2"/>
      <c r="LB561" s="2"/>
      <c r="LC561" s="2"/>
      <c r="LD561" s="2"/>
      <c r="LE561" s="2"/>
      <c r="LF561" s="2"/>
      <c r="LG561" s="2"/>
      <c r="LH561" s="2"/>
      <c r="LI561" s="2"/>
    </row>
    <row r="562" spans="1:32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54"/>
      <c r="DX562" s="54"/>
      <c r="DY562" s="54"/>
      <c r="DZ562" s="54"/>
      <c r="EA562" s="54"/>
      <c r="EB562" s="54"/>
      <c r="EC562" s="54"/>
      <c r="ED562" s="54"/>
      <c r="EE562" s="54"/>
      <c r="EF562" s="2"/>
      <c r="EG562" s="2"/>
      <c r="EH562" s="2"/>
      <c r="EI562" s="2"/>
      <c r="EJ562" s="2"/>
      <c r="EK562" s="2"/>
      <c r="EL562" s="2"/>
      <c r="EM562" s="54"/>
      <c r="EN562" s="54"/>
      <c r="EO562" s="54"/>
      <c r="EP562" s="54"/>
      <c r="EQ562" s="54"/>
      <c r="ER562" s="54"/>
      <c r="ES562" s="54"/>
      <c r="ET562" s="54"/>
      <c r="EU562" s="2"/>
      <c r="EV562" s="2"/>
      <c r="EW562" s="54"/>
      <c r="EX562" s="54"/>
      <c r="EY562" s="54"/>
      <c r="EZ562" s="54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</row>
    <row r="563" spans="1:32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54"/>
      <c r="DX563" s="54"/>
      <c r="DY563" s="54"/>
      <c r="DZ563" s="54"/>
      <c r="EA563" s="54"/>
      <c r="EB563" s="54"/>
      <c r="EC563" s="54"/>
      <c r="ED563" s="54"/>
      <c r="EE563" s="54"/>
      <c r="EF563" s="2"/>
      <c r="EG563" s="2"/>
      <c r="EH563" s="2"/>
      <c r="EI563" s="2"/>
      <c r="EJ563" s="2"/>
      <c r="EK563" s="2"/>
      <c r="EL563" s="2"/>
      <c r="EM563" s="54"/>
      <c r="EN563" s="54"/>
      <c r="EO563" s="54"/>
      <c r="EP563" s="54"/>
      <c r="EQ563" s="54"/>
      <c r="ER563" s="54"/>
      <c r="ES563" s="54"/>
      <c r="ET563" s="54"/>
      <c r="EU563" s="2"/>
      <c r="EV563" s="2"/>
      <c r="EW563" s="54"/>
      <c r="EX563" s="54"/>
      <c r="EY563" s="54"/>
      <c r="EZ563" s="54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</row>
    <row r="564" spans="1:32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54"/>
      <c r="DX564" s="54"/>
      <c r="DY564" s="54"/>
      <c r="DZ564" s="54"/>
      <c r="EA564" s="54"/>
      <c r="EB564" s="54"/>
      <c r="EC564" s="54"/>
      <c r="ED564" s="54"/>
      <c r="EE564" s="54"/>
      <c r="EF564" s="2"/>
      <c r="EG564" s="2"/>
      <c r="EH564" s="2"/>
      <c r="EI564" s="2"/>
      <c r="EJ564" s="2"/>
      <c r="EK564" s="2"/>
      <c r="EL564" s="2"/>
      <c r="EM564" s="54"/>
      <c r="EN564" s="54"/>
      <c r="EO564" s="54"/>
      <c r="EP564" s="54"/>
      <c r="EQ564" s="54"/>
      <c r="ER564" s="54"/>
      <c r="ES564" s="54"/>
      <c r="ET564" s="54"/>
      <c r="EU564" s="2"/>
      <c r="EV564" s="2"/>
      <c r="EW564" s="54"/>
      <c r="EX564" s="54"/>
      <c r="EY564" s="54"/>
      <c r="EZ564" s="54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  <c r="JV564" s="2"/>
      <c r="JW564" s="2"/>
      <c r="JX564" s="2"/>
      <c r="JY564" s="2"/>
      <c r="JZ564" s="2"/>
      <c r="KA564" s="2"/>
      <c r="KB564" s="2"/>
      <c r="KC564" s="2"/>
      <c r="KD564" s="2"/>
      <c r="KE564" s="2"/>
      <c r="KF564" s="2"/>
      <c r="KG564" s="2"/>
      <c r="KH564" s="2"/>
      <c r="KI564" s="2"/>
      <c r="KJ564" s="2"/>
      <c r="KK564" s="2"/>
      <c r="KL564" s="2"/>
      <c r="KM564" s="2"/>
      <c r="KN564" s="2"/>
      <c r="KO564" s="2"/>
      <c r="KP564" s="2"/>
      <c r="KQ564" s="2"/>
      <c r="KR564" s="2"/>
      <c r="KS564" s="2"/>
      <c r="KT564" s="2"/>
      <c r="KU564" s="2"/>
      <c r="KV564" s="2"/>
      <c r="KW564" s="2"/>
      <c r="KX564" s="2"/>
      <c r="KY564" s="2"/>
      <c r="KZ564" s="2"/>
      <c r="LA564" s="2"/>
      <c r="LB564" s="2"/>
      <c r="LC564" s="2"/>
      <c r="LD564" s="2"/>
      <c r="LE564" s="2"/>
      <c r="LF564" s="2"/>
      <c r="LG564" s="2"/>
      <c r="LH564" s="2"/>
      <c r="LI564" s="2"/>
    </row>
    <row r="565" spans="1:32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54"/>
      <c r="DX565" s="54"/>
      <c r="DY565" s="54"/>
      <c r="DZ565" s="54"/>
      <c r="EA565" s="54"/>
      <c r="EB565" s="54"/>
      <c r="EC565" s="54"/>
      <c r="ED565" s="54"/>
      <c r="EE565" s="54"/>
      <c r="EF565" s="2"/>
      <c r="EG565" s="2"/>
      <c r="EH565" s="2"/>
      <c r="EI565" s="2"/>
      <c r="EJ565" s="2"/>
      <c r="EK565" s="2"/>
      <c r="EL565" s="2"/>
      <c r="EM565" s="54"/>
      <c r="EN565" s="54"/>
      <c r="EO565" s="54"/>
      <c r="EP565" s="54"/>
      <c r="EQ565" s="54"/>
      <c r="ER565" s="54"/>
      <c r="ES565" s="54"/>
      <c r="ET565" s="54"/>
      <c r="EU565" s="2"/>
      <c r="EV565" s="2"/>
      <c r="EW565" s="54"/>
      <c r="EX565" s="54"/>
      <c r="EY565" s="54"/>
      <c r="EZ565" s="54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  <c r="JV565" s="2"/>
      <c r="JW565" s="2"/>
      <c r="JX565" s="2"/>
      <c r="JY565" s="2"/>
      <c r="JZ565" s="2"/>
      <c r="KA565" s="2"/>
      <c r="KB565" s="2"/>
      <c r="KC565" s="2"/>
      <c r="KD565" s="2"/>
      <c r="KE565" s="2"/>
      <c r="KF565" s="2"/>
      <c r="KG565" s="2"/>
      <c r="KH565" s="2"/>
      <c r="KI565" s="2"/>
      <c r="KJ565" s="2"/>
      <c r="KK565" s="2"/>
      <c r="KL565" s="2"/>
      <c r="KM565" s="2"/>
      <c r="KN565" s="2"/>
      <c r="KO565" s="2"/>
      <c r="KP565" s="2"/>
      <c r="KQ565" s="2"/>
      <c r="KR565" s="2"/>
      <c r="KS565" s="2"/>
      <c r="KT565" s="2"/>
      <c r="KU565" s="2"/>
      <c r="KV565" s="2"/>
      <c r="KW565" s="2"/>
      <c r="KX565" s="2"/>
      <c r="KY565" s="2"/>
      <c r="KZ565" s="2"/>
      <c r="LA565" s="2"/>
      <c r="LB565" s="2"/>
      <c r="LC565" s="2"/>
      <c r="LD565" s="2"/>
      <c r="LE565" s="2"/>
      <c r="LF565" s="2"/>
      <c r="LG565" s="2"/>
      <c r="LH565" s="2"/>
      <c r="LI565" s="2"/>
    </row>
    <row r="566" spans="1:32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54"/>
      <c r="DX566" s="54"/>
      <c r="DY566" s="54"/>
      <c r="DZ566" s="54"/>
      <c r="EA566" s="54"/>
      <c r="EB566" s="54"/>
      <c r="EC566" s="54"/>
      <c r="ED566" s="54"/>
      <c r="EE566" s="54"/>
      <c r="EF566" s="2"/>
      <c r="EG566" s="2"/>
      <c r="EH566" s="2"/>
      <c r="EI566" s="2"/>
      <c r="EJ566" s="2"/>
      <c r="EK566" s="2"/>
      <c r="EL566" s="2"/>
      <c r="EM566" s="54"/>
      <c r="EN566" s="54"/>
      <c r="EO566" s="54"/>
      <c r="EP566" s="54"/>
      <c r="EQ566" s="54"/>
      <c r="ER566" s="54"/>
      <c r="ES566" s="54"/>
      <c r="ET566" s="54"/>
      <c r="EU566" s="2"/>
      <c r="EV566" s="2"/>
      <c r="EW566" s="54"/>
      <c r="EX566" s="54"/>
      <c r="EY566" s="54"/>
      <c r="EZ566" s="54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  <c r="JV566" s="2"/>
      <c r="JW566" s="2"/>
      <c r="JX566" s="2"/>
      <c r="JY566" s="2"/>
      <c r="JZ566" s="2"/>
      <c r="KA566" s="2"/>
      <c r="KB566" s="2"/>
      <c r="KC566" s="2"/>
      <c r="KD566" s="2"/>
      <c r="KE566" s="2"/>
      <c r="KF566" s="2"/>
      <c r="KG566" s="2"/>
      <c r="KH566" s="2"/>
      <c r="KI566" s="2"/>
      <c r="KJ566" s="2"/>
      <c r="KK566" s="2"/>
      <c r="KL566" s="2"/>
      <c r="KM566" s="2"/>
      <c r="KN566" s="2"/>
      <c r="KO566" s="2"/>
      <c r="KP566" s="2"/>
      <c r="KQ566" s="2"/>
      <c r="KR566" s="2"/>
      <c r="KS566" s="2"/>
      <c r="KT566" s="2"/>
      <c r="KU566" s="2"/>
      <c r="KV566" s="2"/>
      <c r="KW566" s="2"/>
      <c r="KX566" s="2"/>
      <c r="KY566" s="2"/>
      <c r="KZ566" s="2"/>
      <c r="LA566" s="2"/>
      <c r="LB566" s="2"/>
      <c r="LC566" s="2"/>
      <c r="LD566" s="2"/>
      <c r="LE566" s="2"/>
      <c r="LF566" s="2"/>
      <c r="LG566" s="2"/>
      <c r="LH566" s="2"/>
      <c r="LI566" s="2"/>
    </row>
    <row r="567" spans="1:32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54"/>
      <c r="DX567" s="54"/>
      <c r="DY567" s="54"/>
      <c r="DZ567" s="54"/>
      <c r="EA567" s="54"/>
      <c r="EB567" s="54"/>
      <c r="EC567" s="54"/>
      <c r="ED567" s="54"/>
      <c r="EE567" s="54"/>
      <c r="EF567" s="2"/>
      <c r="EG567" s="2"/>
      <c r="EH567" s="2"/>
      <c r="EI567" s="2"/>
      <c r="EJ567" s="2"/>
      <c r="EK567" s="2"/>
      <c r="EL567" s="2"/>
      <c r="EM567" s="54"/>
      <c r="EN567" s="54"/>
      <c r="EO567" s="54"/>
      <c r="EP567" s="54"/>
      <c r="EQ567" s="54"/>
      <c r="ER567" s="54"/>
      <c r="ES567" s="54"/>
      <c r="ET567" s="54"/>
      <c r="EU567" s="2"/>
      <c r="EV567" s="2"/>
      <c r="EW567" s="54"/>
      <c r="EX567" s="54"/>
      <c r="EY567" s="54"/>
      <c r="EZ567" s="54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  <c r="JV567" s="2"/>
      <c r="JW567" s="2"/>
      <c r="JX567" s="2"/>
      <c r="JY567" s="2"/>
      <c r="JZ567" s="2"/>
      <c r="KA567" s="2"/>
      <c r="KB567" s="2"/>
      <c r="KC567" s="2"/>
      <c r="KD567" s="2"/>
      <c r="KE567" s="2"/>
      <c r="KF567" s="2"/>
      <c r="KG567" s="2"/>
      <c r="KH567" s="2"/>
      <c r="KI567" s="2"/>
      <c r="KJ567" s="2"/>
      <c r="KK567" s="2"/>
      <c r="KL567" s="2"/>
      <c r="KM567" s="2"/>
      <c r="KN567" s="2"/>
      <c r="KO567" s="2"/>
      <c r="KP567" s="2"/>
      <c r="KQ567" s="2"/>
      <c r="KR567" s="2"/>
      <c r="KS567" s="2"/>
      <c r="KT567" s="2"/>
      <c r="KU567" s="2"/>
      <c r="KV567" s="2"/>
      <c r="KW567" s="2"/>
      <c r="KX567" s="2"/>
      <c r="KY567" s="2"/>
      <c r="KZ567" s="2"/>
      <c r="LA567" s="2"/>
      <c r="LB567" s="2"/>
      <c r="LC567" s="2"/>
      <c r="LD567" s="2"/>
      <c r="LE567" s="2"/>
      <c r="LF567" s="2"/>
      <c r="LG567" s="2"/>
      <c r="LH567" s="2"/>
      <c r="LI567" s="2"/>
    </row>
    <row r="568" spans="1:32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54"/>
      <c r="DX568" s="54"/>
      <c r="DY568" s="54"/>
      <c r="DZ568" s="54"/>
      <c r="EA568" s="54"/>
      <c r="EB568" s="54"/>
      <c r="EC568" s="54"/>
      <c r="ED568" s="54"/>
      <c r="EE568" s="54"/>
      <c r="EF568" s="2"/>
      <c r="EG568" s="2"/>
      <c r="EH568" s="2"/>
      <c r="EI568" s="2"/>
      <c r="EJ568" s="2"/>
      <c r="EK568" s="2"/>
      <c r="EL568" s="2"/>
      <c r="EM568" s="54"/>
      <c r="EN568" s="54"/>
      <c r="EO568" s="54"/>
      <c r="EP568" s="54"/>
      <c r="EQ568" s="54"/>
      <c r="ER568" s="54"/>
      <c r="ES568" s="54"/>
      <c r="ET568" s="54"/>
      <c r="EU568" s="2"/>
      <c r="EV568" s="2"/>
      <c r="EW568" s="54"/>
      <c r="EX568" s="54"/>
      <c r="EY568" s="54"/>
      <c r="EZ568" s="54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  <c r="JV568" s="2"/>
      <c r="JW568" s="2"/>
      <c r="JX568" s="2"/>
      <c r="JY568" s="2"/>
      <c r="JZ568" s="2"/>
      <c r="KA568" s="2"/>
      <c r="KB568" s="2"/>
      <c r="KC568" s="2"/>
      <c r="KD568" s="2"/>
      <c r="KE568" s="2"/>
      <c r="KF568" s="2"/>
      <c r="KG568" s="2"/>
      <c r="KH568" s="2"/>
      <c r="KI568" s="2"/>
      <c r="KJ568" s="2"/>
      <c r="KK568" s="2"/>
      <c r="KL568" s="2"/>
      <c r="KM568" s="2"/>
      <c r="KN568" s="2"/>
      <c r="KO568" s="2"/>
      <c r="KP568" s="2"/>
      <c r="KQ568" s="2"/>
      <c r="KR568" s="2"/>
      <c r="KS568" s="2"/>
      <c r="KT568" s="2"/>
      <c r="KU568" s="2"/>
      <c r="KV568" s="2"/>
      <c r="KW568" s="2"/>
      <c r="KX568" s="2"/>
      <c r="KY568" s="2"/>
      <c r="KZ568" s="2"/>
      <c r="LA568" s="2"/>
      <c r="LB568" s="2"/>
      <c r="LC568" s="2"/>
      <c r="LD568" s="2"/>
      <c r="LE568" s="2"/>
      <c r="LF568" s="2"/>
      <c r="LG568" s="2"/>
      <c r="LH568" s="2"/>
      <c r="LI568" s="2"/>
    </row>
    <row r="569" spans="1:32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54"/>
      <c r="DX569" s="54"/>
      <c r="DY569" s="54"/>
      <c r="DZ569" s="54"/>
      <c r="EA569" s="54"/>
      <c r="EB569" s="54"/>
      <c r="EC569" s="54"/>
      <c r="ED569" s="54"/>
      <c r="EE569" s="54"/>
      <c r="EF569" s="2"/>
      <c r="EG569" s="2"/>
      <c r="EH569" s="2"/>
      <c r="EI569" s="2"/>
      <c r="EJ569" s="2"/>
      <c r="EK569" s="2"/>
      <c r="EL569" s="2"/>
      <c r="EM569" s="54"/>
      <c r="EN569" s="54"/>
      <c r="EO569" s="54"/>
      <c r="EP569" s="54"/>
      <c r="EQ569" s="54"/>
      <c r="ER569" s="54"/>
      <c r="ES569" s="54"/>
      <c r="ET569" s="54"/>
      <c r="EU569" s="2"/>
      <c r="EV569" s="2"/>
      <c r="EW569" s="54"/>
      <c r="EX569" s="54"/>
      <c r="EY569" s="54"/>
      <c r="EZ569" s="54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</row>
    <row r="570" spans="1:32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54"/>
      <c r="DX570" s="54"/>
      <c r="DY570" s="54"/>
      <c r="DZ570" s="54"/>
      <c r="EA570" s="54"/>
      <c r="EB570" s="54"/>
      <c r="EC570" s="54"/>
      <c r="ED570" s="54"/>
      <c r="EE570" s="54"/>
      <c r="EF570" s="2"/>
      <c r="EG570" s="2"/>
      <c r="EH570" s="2"/>
      <c r="EI570" s="2"/>
      <c r="EJ570" s="2"/>
      <c r="EK570" s="2"/>
      <c r="EL570" s="2"/>
      <c r="EM570" s="54"/>
      <c r="EN570" s="54"/>
      <c r="EO570" s="54"/>
      <c r="EP570" s="54"/>
      <c r="EQ570" s="54"/>
      <c r="ER570" s="54"/>
      <c r="ES570" s="54"/>
      <c r="ET570" s="54"/>
      <c r="EU570" s="2"/>
      <c r="EV570" s="2"/>
      <c r="EW570" s="54"/>
      <c r="EX570" s="54"/>
      <c r="EY570" s="54"/>
      <c r="EZ570" s="54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</row>
    <row r="571" spans="1:32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54"/>
      <c r="DX571" s="54"/>
      <c r="DY571" s="54"/>
      <c r="DZ571" s="54"/>
      <c r="EA571" s="54"/>
      <c r="EB571" s="54"/>
      <c r="EC571" s="54"/>
      <c r="ED571" s="54"/>
      <c r="EE571" s="54"/>
      <c r="EF571" s="2"/>
      <c r="EG571" s="2"/>
      <c r="EH571" s="2"/>
      <c r="EI571" s="2"/>
      <c r="EJ571" s="2"/>
      <c r="EK571" s="2"/>
      <c r="EL571" s="2"/>
      <c r="EM571" s="54"/>
      <c r="EN571" s="54"/>
      <c r="EO571" s="54"/>
      <c r="EP571" s="54"/>
      <c r="EQ571" s="54"/>
      <c r="ER571" s="54"/>
      <c r="ES571" s="54"/>
      <c r="ET571" s="54"/>
      <c r="EU571" s="2"/>
      <c r="EV571" s="2"/>
      <c r="EW571" s="54"/>
      <c r="EX571" s="54"/>
      <c r="EY571" s="54"/>
      <c r="EZ571" s="54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</row>
    <row r="572" spans="1:32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54"/>
      <c r="DX572" s="54"/>
      <c r="DY572" s="54"/>
      <c r="DZ572" s="54"/>
      <c r="EA572" s="54"/>
      <c r="EB572" s="54"/>
      <c r="EC572" s="54"/>
      <c r="ED572" s="54"/>
      <c r="EE572" s="54"/>
      <c r="EF572" s="2"/>
      <c r="EG572" s="2"/>
      <c r="EH572" s="2"/>
      <c r="EI572" s="2"/>
      <c r="EJ572" s="2"/>
      <c r="EK572" s="2"/>
      <c r="EL572" s="2"/>
      <c r="EM572" s="54"/>
      <c r="EN572" s="54"/>
      <c r="EO572" s="54"/>
      <c r="EP572" s="54"/>
      <c r="EQ572" s="54"/>
      <c r="ER572" s="54"/>
      <c r="ES572" s="54"/>
      <c r="ET572" s="54"/>
      <c r="EU572" s="2"/>
      <c r="EV572" s="2"/>
      <c r="EW572" s="54"/>
      <c r="EX572" s="54"/>
      <c r="EY572" s="54"/>
      <c r="EZ572" s="54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  <c r="JV572" s="2"/>
      <c r="JW572" s="2"/>
      <c r="JX572" s="2"/>
      <c r="JY572" s="2"/>
      <c r="JZ572" s="2"/>
      <c r="KA572" s="2"/>
      <c r="KB572" s="2"/>
      <c r="KC572" s="2"/>
      <c r="KD572" s="2"/>
      <c r="KE572" s="2"/>
      <c r="KF572" s="2"/>
      <c r="KG572" s="2"/>
      <c r="KH572" s="2"/>
      <c r="KI572" s="2"/>
      <c r="KJ572" s="2"/>
      <c r="KK572" s="2"/>
      <c r="KL572" s="2"/>
      <c r="KM572" s="2"/>
      <c r="KN572" s="2"/>
      <c r="KO572" s="2"/>
      <c r="KP572" s="2"/>
      <c r="KQ572" s="2"/>
      <c r="KR572" s="2"/>
      <c r="KS572" s="2"/>
      <c r="KT572" s="2"/>
      <c r="KU572" s="2"/>
      <c r="KV572" s="2"/>
      <c r="KW572" s="2"/>
      <c r="KX572" s="2"/>
      <c r="KY572" s="2"/>
      <c r="KZ572" s="2"/>
      <c r="LA572" s="2"/>
      <c r="LB572" s="2"/>
      <c r="LC572" s="2"/>
      <c r="LD572" s="2"/>
      <c r="LE572" s="2"/>
      <c r="LF572" s="2"/>
      <c r="LG572" s="2"/>
      <c r="LH572" s="2"/>
      <c r="LI572" s="2"/>
    </row>
    <row r="573" spans="1:32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54"/>
      <c r="DX573" s="54"/>
      <c r="DY573" s="54"/>
      <c r="DZ573" s="54"/>
      <c r="EA573" s="54"/>
      <c r="EB573" s="54"/>
      <c r="EC573" s="54"/>
      <c r="ED573" s="54"/>
      <c r="EE573" s="54"/>
      <c r="EF573" s="2"/>
      <c r="EG573" s="2"/>
      <c r="EH573" s="2"/>
      <c r="EI573" s="2"/>
      <c r="EJ573" s="2"/>
      <c r="EK573" s="2"/>
      <c r="EL573" s="2"/>
      <c r="EM573" s="54"/>
      <c r="EN573" s="54"/>
      <c r="EO573" s="54"/>
      <c r="EP573" s="54"/>
      <c r="EQ573" s="54"/>
      <c r="ER573" s="54"/>
      <c r="ES573" s="54"/>
      <c r="ET573" s="54"/>
      <c r="EU573" s="2"/>
      <c r="EV573" s="2"/>
      <c r="EW573" s="54"/>
      <c r="EX573" s="54"/>
      <c r="EY573" s="54"/>
      <c r="EZ573" s="54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  <c r="JV573" s="2"/>
      <c r="JW573" s="2"/>
      <c r="JX573" s="2"/>
      <c r="JY573" s="2"/>
      <c r="JZ573" s="2"/>
      <c r="KA573" s="2"/>
      <c r="KB573" s="2"/>
      <c r="KC573" s="2"/>
      <c r="KD573" s="2"/>
      <c r="KE573" s="2"/>
      <c r="KF573" s="2"/>
      <c r="KG573" s="2"/>
      <c r="KH573" s="2"/>
      <c r="KI573" s="2"/>
      <c r="KJ573" s="2"/>
      <c r="KK573" s="2"/>
      <c r="KL573" s="2"/>
      <c r="KM573" s="2"/>
      <c r="KN573" s="2"/>
      <c r="KO573" s="2"/>
      <c r="KP573" s="2"/>
      <c r="KQ573" s="2"/>
      <c r="KR573" s="2"/>
      <c r="KS573" s="2"/>
      <c r="KT573" s="2"/>
      <c r="KU573" s="2"/>
      <c r="KV573" s="2"/>
      <c r="KW573" s="2"/>
      <c r="KX573" s="2"/>
      <c r="KY573" s="2"/>
      <c r="KZ573" s="2"/>
      <c r="LA573" s="2"/>
      <c r="LB573" s="2"/>
      <c r="LC573" s="2"/>
      <c r="LD573" s="2"/>
      <c r="LE573" s="2"/>
      <c r="LF573" s="2"/>
      <c r="LG573" s="2"/>
      <c r="LH573" s="2"/>
      <c r="LI573" s="2"/>
    </row>
    <row r="574" spans="1:32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54"/>
      <c r="DX574" s="54"/>
      <c r="DY574" s="54"/>
      <c r="DZ574" s="54"/>
      <c r="EA574" s="54"/>
      <c r="EB574" s="54"/>
      <c r="EC574" s="54"/>
      <c r="ED574" s="54"/>
      <c r="EE574" s="54"/>
      <c r="EF574" s="2"/>
      <c r="EG574" s="2"/>
      <c r="EH574" s="2"/>
      <c r="EI574" s="2"/>
      <c r="EJ574" s="2"/>
      <c r="EK574" s="2"/>
      <c r="EL574" s="2"/>
      <c r="EM574" s="54"/>
      <c r="EN574" s="54"/>
      <c r="EO574" s="54"/>
      <c r="EP574" s="54"/>
      <c r="EQ574" s="54"/>
      <c r="ER574" s="54"/>
      <c r="ES574" s="54"/>
      <c r="ET574" s="54"/>
      <c r="EU574" s="2"/>
      <c r="EV574" s="2"/>
      <c r="EW574" s="54"/>
      <c r="EX574" s="54"/>
      <c r="EY574" s="54"/>
      <c r="EZ574" s="54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  <c r="JV574" s="2"/>
      <c r="JW574" s="2"/>
      <c r="JX574" s="2"/>
      <c r="JY574" s="2"/>
      <c r="JZ574" s="2"/>
      <c r="KA574" s="2"/>
      <c r="KB574" s="2"/>
      <c r="KC574" s="2"/>
      <c r="KD574" s="2"/>
      <c r="KE574" s="2"/>
      <c r="KF574" s="2"/>
      <c r="KG574" s="2"/>
      <c r="KH574" s="2"/>
      <c r="KI574" s="2"/>
      <c r="KJ574" s="2"/>
      <c r="KK574" s="2"/>
      <c r="KL574" s="2"/>
      <c r="KM574" s="2"/>
      <c r="KN574" s="2"/>
      <c r="KO574" s="2"/>
      <c r="KP574" s="2"/>
      <c r="KQ574" s="2"/>
      <c r="KR574" s="2"/>
      <c r="KS574" s="2"/>
      <c r="KT574" s="2"/>
      <c r="KU574" s="2"/>
      <c r="KV574" s="2"/>
      <c r="KW574" s="2"/>
      <c r="KX574" s="2"/>
      <c r="KY574" s="2"/>
      <c r="KZ574" s="2"/>
      <c r="LA574" s="2"/>
      <c r="LB574" s="2"/>
      <c r="LC574" s="2"/>
      <c r="LD574" s="2"/>
      <c r="LE574" s="2"/>
      <c r="LF574" s="2"/>
      <c r="LG574" s="2"/>
      <c r="LH574" s="2"/>
      <c r="LI574" s="2"/>
    </row>
    <row r="575" spans="1:32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54"/>
      <c r="DX575" s="54"/>
      <c r="DY575" s="54"/>
      <c r="DZ575" s="54"/>
      <c r="EA575" s="54"/>
      <c r="EB575" s="54"/>
      <c r="EC575" s="54"/>
      <c r="ED575" s="54"/>
      <c r="EE575" s="54"/>
      <c r="EF575" s="2"/>
      <c r="EG575" s="2"/>
      <c r="EH575" s="2"/>
      <c r="EI575" s="2"/>
      <c r="EJ575" s="2"/>
      <c r="EK575" s="2"/>
      <c r="EL575" s="2"/>
      <c r="EM575" s="54"/>
      <c r="EN575" s="54"/>
      <c r="EO575" s="54"/>
      <c r="EP575" s="54"/>
      <c r="EQ575" s="54"/>
      <c r="ER575" s="54"/>
      <c r="ES575" s="54"/>
      <c r="ET575" s="54"/>
      <c r="EU575" s="2"/>
      <c r="EV575" s="2"/>
      <c r="EW575" s="54"/>
      <c r="EX575" s="54"/>
      <c r="EY575" s="54"/>
      <c r="EZ575" s="54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  <c r="JV575" s="2"/>
      <c r="JW575" s="2"/>
      <c r="JX575" s="2"/>
      <c r="JY575" s="2"/>
      <c r="JZ575" s="2"/>
      <c r="KA575" s="2"/>
      <c r="KB575" s="2"/>
      <c r="KC575" s="2"/>
      <c r="KD575" s="2"/>
      <c r="KE575" s="2"/>
      <c r="KF575" s="2"/>
      <c r="KG575" s="2"/>
      <c r="KH575" s="2"/>
      <c r="KI575" s="2"/>
      <c r="KJ575" s="2"/>
      <c r="KK575" s="2"/>
      <c r="KL575" s="2"/>
      <c r="KM575" s="2"/>
      <c r="KN575" s="2"/>
      <c r="KO575" s="2"/>
      <c r="KP575" s="2"/>
      <c r="KQ575" s="2"/>
      <c r="KR575" s="2"/>
      <c r="KS575" s="2"/>
      <c r="KT575" s="2"/>
      <c r="KU575" s="2"/>
      <c r="KV575" s="2"/>
      <c r="KW575" s="2"/>
      <c r="KX575" s="2"/>
      <c r="KY575" s="2"/>
      <c r="KZ575" s="2"/>
      <c r="LA575" s="2"/>
      <c r="LB575" s="2"/>
      <c r="LC575" s="2"/>
      <c r="LD575" s="2"/>
      <c r="LE575" s="2"/>
      <c r="LF575" s="2"/>
      <c r="LG575" s="2"/>
      <c r="LH575" s="2"/>
      <c r="LI575" s="2"/>
    </row>
    <row r="576" spans="1:32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54"/>
      <c r="DX576" s="54"/>
      <c r="DY576" s="54"/>
      <c r="DZ576" s="54"/>
      <c r="EA576" s="54"/>
      <c r="EB576" s="54"/>
      <c r="EC576" s="54"/>
      <c r="ED576" s="54"/>
      <c r="EE576" s="54"/>
      <c r="EF576" s="2"/>
      <c r="EG576" s="2"/>
      <c r="EH576" s="2"/>
      <c r="EI576" s="2"/>
      <c r="EJ576" s="2"/>
      <c r="EK576" s="2"/>
      <c r="EL576" s="2"/>
      <c r="EM576" s="54"/>
      <c r="EN576" s="54"/>
      <c r="EO576" s="54"/>
      <c r="EP576" s="54"/>
      <c r="EQ576" s="54"/>
      <c r="ER576" s="54"/>
      <c r="ES576" s="54"/>
      <c r="ET576" s="54"/>
      <c r="EU576" s="2"/>
      <c r="EV576" s="2"/>
      <c r="EW576" s="54"/>
      <c r="EX576" s="54"/>
      <c r="EY576" s="54"/>
      <c r="EZ576" s="54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  <c r="JV576" s="2"/>
      <c r="JW576" s="2"/>
      <c r="JX576" s="2"/>
      <c r="JY576" s="2"/>
      <c r="JZ576" s="2"/>
      <c r="KA576" s="2"/>
      <c r="KB576" s="2"/>
      <c r="KC576" s="2"/>
      <c r="KD576" s="2"/>
      <c r="KE576" s="2"/>
      <c r="KF576" s="2"/>
      <c r="KG576" s="2"/>
      <c r="KH576" s="2"/>
      <c r="KI576" s="2"/>
      <c r="KJ576" s="2"/>
      <c r="KK576" s="2"/>
      <c r="KL576" s="2"/>
      <c r="KM576" s="2"/>
      <c r="KN576" s="2"/>
      <c r="KO576" s="2"/>
      <c r="KP576" s="2"/>
      <c r="KQ576" s="2"/>
      <c r="KR576" s="2"/>
      <c r="KS576" s="2"/>
      <c r="KT576" s="2"/>
      <c r="KU576" s="2"/>
      <c r="KV576" s="2"/>
      <c r="KW576" s="2"/>
      <c r="KX576" s="2"/>
      <c r="KY576" s="2"/>
      <c r="KZ576" s="2"/>
      <c r="LA576" s="2"/>
      <c r="LB576" s="2"/>
      <c r="LC576" s="2"/>
      <c r="LD576" s="2"/>
      <c r="LE576" s="2"/>
      <c r="LF576" s="2"/>
      <c r="LG576" s="2"/>
      <c r="LH576" s="2"/>
      <c r="LI576" s="2"/>
    </row>
    <row r="577" spans="1:32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54"/>
      <c r="DX577" s="54"/>
      <c r="DY577" s="54"/>
      <c r="DZ577" s="54"/>
      <c r="EA577" s="54"/>
      <c r="EB577" s="54"/>
      <c r="EC577" s="54"/>
      <c r="ED577" s="54"/>
      <c r="EE577" s="54"/>
      <c r="EF577" s="2"/>
      <c r="EG577" s="2"/>
      <c r="EH577" s="2"/>
      <c r="EI577" s="2"/>
      <c r="EJ577" s="2"/>
      <c r="EK577" s="2"/>
      <c r="EL577" s="2"/>
      <c r="EM577" s="54"/>
      <c r="EN577" s="54"/>
      <c r="EO577" s="54"/>
      <c r="EP577" s="54"/>
      <c r="EQ577" s="54"/>
      <c r="ER577" s="54"/>
      <c r="ES577" s="54"/>
      <c r="ET577" s="54"/>
      <c r="EU577" s="2"/>
      <c r="EV577" s="2"/>
      <c r="EW577" s="54"/>
      <c r="EX577" s="54"/>
      <c r="EY577" s="54"/>
      <c r="EZ577" s="54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  <c r="JV577" s="2"/>
      <c r="JW577" s="2"/>
      <c r="JX577" s="2"/>
      <c r="JY577" s="2"/>
      <c r="JZ577" s="2"/>
      <c r="KA577" s="2"/>
      <c r="KB577" s="2"/>
      <c r="KC577" s="2"/>
      <c r="KD577" s="2"/>
      <c r="KE577" s="2"/>
      <c r="KF577" s="2"/>
      <c r="KG577" s="2"/>
      <c r="KH577" s="2"/>
      <c r="KI577" s="2"/>
      <c r="KJ577" s="2"/>
      <c r="KK577" s="2"/>
      <c r="KL577" s="2"/>
      <c r="KM577" s="2"/>
      <c r="KN577" s="2"/>
      <c r="KO577" s="2"/>
      <c r="KP577" s="2"/>
      <c r="KQ577" s="2"/>
      <c r="KR577" s="2"/>
      <c r="KS577" s="2"/>
      <c r="KT577" s="2"/>
      <c r="KU577" s="2"/>
      <c r="KV577" s="2"/>
      <c r="KW577" s="2"/>
      <c r="KX577" s="2"/>
      <c r="KY577" s="2"/>
      <c r="KZ577" s="2"/>
      <c r="LA577" s="2"/>
      <c r="LB577" s="2"/>
      <c r="LC577" s="2"/>
      <c r="LD577" s="2"/>
      <c r="LE577" s="2"/>
      <c r="LF577" s="2"/>
      <c r="LG577" s="2"/>
      <c r="LH577" s="2"/>
      <c r="LI577" s="2"/>
    </row>
    <row r="578" spans="1:32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54"/>
      <c r="DX578" s="54"/>
      <c r="DY578" s="54"/>
      <c r="DZ578" s="54"/>
      <c r="EA578" s="54"/>
      <c r="EB578" s="54"/>
      <c r="EC578" s="54"/>
      <c r="ED578" s="54"/>
      <c r="EE578" s="54"/>
      <c r="EF578" s="2"/>
      <c r="EG578" s="2"/>
      <c r="EH578" s="2"/>
      <c r="EI578" s="2"/>
      <c r="EJ578" s="2"/>
      <c r="EK578" s="2"/>
      <c r="EL578" s="2"/>
      <c r="EM578" s="54"/>
      <c r="EN578" s="54"/>
      <c r="EO578" s="54"/>
      <c r="EP578" s="54"/>
      <c r="EQ578" s="54"/>
      <c r="ER578" s="54"/>
      <c r="ES578" s="54"/>
      <c r="ET578" s="54"/>
      <c r="EU578" s="2"/>
      <c r="EV578" s="2"/>
      <c r="EW578" s="54"/>
      <c r="EX578" s="54"/>
      <c r="EY578" s="54"/>
      <c r="EZ578" s="54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</row>
    <row r="579" spans="1:32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54"/>
      <c r="DX579" s="54"/>
      <c r="DY579" s="54"/>
      <c r="DZ579" s="54"/>
      <c r="EA579" s="54"/>
      <c r="EB579" s="54"/>
      <c r="EC579" s="54"/>
      <c r="ED579" s="54"/>
      <c r="EE579" s="54"/>
      <c r="EF579" s="2"/>
      <c r="EG579" s="2"/>
      <c r="EH579" s="2"/>
      <c r="EI579" s="2"/>
      <c r="EJ579" s="2"/>
      <c r="EK579" s="2"/>
      <c r="EL579" s="2"/>
      <c r="EM579" s="54"/>
      <c r="EN579" s="54"/>
      <c r="EO579" s="54"/>
      <c r="EP579" s="54"/>
      <c r="EQ579" s="54"/>
      <c r="ER579" s="54"/>
      <c r="ES579" s="54"/>
      <c r="ET579" s="54"/>
      <c r="EU579" s="2"/>
      <c r="EV579" s="2"/>
      <c r="EW579" s="54"/>
      <c r="EX579" s="54"/>
      <c r="EY579" s="54"/>
      <c r="EZ579" s="54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  <c r="JV579" s="2"/>
      <c r="JW579" s="2"/>
      <c r="JX579" s="2"/>
      <c r="JY579" s="2"/>
      <c r="JZ579" s="2"/>
      <c r="KA579" s="2"/>
      <c r="KB579" s="2"/>
      <c r="KC579" s="2"/>
      <c r="KD579" s="2"/>
      <c r="KE579" s="2"/>
      <c r="KF579" s="2"/>
      <c r="KG579" s="2"/>
      <c r="KH579" s="2"/>
      <c r="KI579" s="2"/>
      <c r="KJ579" s="2"/>
      <c r="KK579" s="2"/>
      <c r="KL579" s="2"/>
      <c r="KM579" s="2"/>
      <c r="KN579" s="2"/>
      <c r="KO579" s="2"/>
      <c r="KP579" s="2"/>
      <c r="KQ579" s="2"/>
      <c r="KR579" s="2"/>
      <c r="KS579" s="2"/>
      <c r="KT579" s="2"/>
      <c r="KU579" s="2"/>
      <c r="KV579" s="2"/>
      <c r="KW579" s="2"/>
      <c r="KX579" s="2"/>
      <c r="KY579" s="2"/>
      <c r="KZ579" s="2"/>
      <c r="LA579" s="2"/>
      <c r="LB579" s="2"/>
      <c r="LC579" s="2"/>
      <c r="LD579" s="2"/>
      <c r="LE579" s="2"/>
      <c r="LF579" s="2"/>
      <c r="LG579" s="2"/>
      <c r="LH579" s="2"/>
      <c r="LI579" s="2"/>
    </row>
    <row r="580" spans="1:32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54"/>
      <c r="DX580" s="54"/>
      <c r="DY580" s="54"/>
      <c r="DZ580" s="54"/>
      <c r="EA580" s="54"/>
      <c r="EB580" s="54"/>
      <c r="EC580" s="54"/>
      <c r="ED580" s="54"/>
      <c r="EE580" s="54"/>
      <c r="EF580" s="2"/>
      <c r="EG580" s="2"/>
      <c r="EH580" s="2"/>
      <c r="EI580" s="2"/>
      <c r="EJ580" s="2"/>
      <c r="EK580" s="2"/>
      <c r="EL580" s="2"/>
      <c r="EM580" s="54"/>
      <c r="EN580" s="54"/>
      <c r="EO580" s="54"/>
      <c r="EP580" s="54"/>
      <c r="EQ580" s="54"/>
      <c r="ER580" s="54"/>
      <c r="ES580" s="54"/>
      <c r="ET580" s="54"/>
      <c r="EU580" s="2"/>
      <c r="EV580" s="2"/>
      <c r="EW580" s="54"/>
      <c r="EX580" s="54"/>
      <c r="EY580" s="54"/>
      <c r="EZ580" s="54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  <c r="JV580" s="2"/>
      <c r="JW580" s="2"/>
      <c r="JX580" s="2"/>
      <c r="JY580" s="2"/>
      <c r="JZ580" s="2"/>
      <c r="KA580" s="2"/>
      <c r="KB580" s="2"/>
      <c r="KC580" s="2"/>
      <c r="KD580" s="2"/>
      <c r="KE580" s="2"/>
      <c r="KF580" s="2"/>
      <c r="KG580" s="2"/>
      <c r="KH580" s="2"/>
      <c r="KI580" s="2"/>
      <c r="KJ580" s="2"/>
      <c r="KK580" s="2"/>
      <c r="KL580" s="2"/>
      <c r="KM580" s="2"/>
      <c r="KN580" s="2"/>
      <c r="KO580" s="2"/>
      <c r="KP580" s="2"/>
      <c r="KQ580" s="2"/>
      <c r="KR580" s="2"/>
      <c r="KS580" s="2"/>
      <c r="KT580" s="2"/>
      <c r="KU580" s="2"/>
      <c r="KV580" s="2"/>
      <c r="KW580" s="2"/>
      <c r="KX580" s="2"/>
      <c r="KY580" s="2"/>
      <c r="KZ580" s="2"/>
      <c r="LA580" s="2"/>
      <c r="LB580" s="2"/>
      <c r="LC580" s="2"/>
      <c r="LD580" s="2"/>
      <c r="LE580" s="2"/>
      <c r="LF580" s="2"/>
      <c r="LG580" s="2"/>
      <c r="LH580" s="2"/>
      <c r="LI580" s="2"/>
    </row>
    <row r="581" spans="1:32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54"/>
      <c r="DX581" s="54"/>
      <c r="DY581" s="54"/>
      <c r="DZ581" s="54"/>
      <c r="EA581" s="54"/>
      <c r="EB581" s="54"/>
      <c r="EC581" s="54"/>
      <c r="ED581" s="54"/>
      <c r="EE581" s="54"/>
      <c r="EF581" s="2"/>
      <c r="EG581" s="2"/>
      <c r="EH581" s="2"/>
      <c r="EI581" s="2"/>
      <c r="EJ581" s="2"/>
      <c r="EK581" s="2"/>
      <c r="EL581" s="2"/>
      <c r="EM581" s="54"/>
      <c r="EN581" s="54"/>
      <c r="EO581" s="54"/>
      <c r="EP581" s="54"/>
      <c r="EQ581" s="54"/>
      <c r="ER581" s="54"/>
      <c r="ES581" s="54"/>
      <c r="ET581" s="54"/>
      <c r="EU581" s="2"/>
      <c r="EV581" s="2"/>
      <c r="EW581" s="54"/>
      <c r="EX581" s="54"/>
      <c r="EY581" s="54"/>
      <c r="EZ581" s="54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  <c r="JV581" s="2"/>
      <c r="JW581" s="2"/>
      <c r="JX581" s="2"/>
      <c r="JY581" s="2"/>
      <c r="JZ581" s="2"/>
      <c r="KA581" s="2"/>
      <c r="KB581" s="2"/>
      <c r="KC581" s="2"/>
      <c r="KD581" s="2"/>
      <c r="KE581" s="2"/>
      <c r="KF581" s="2"/>
      <c r="KG581" s="2"/>
      <c r="KH581" s="2"/>
      <c r="KI581" s="2"/>
      <c r="KJ581" s="2"/>
      <c r="KK581" s="2"/>
      <c r="KL581" s="2"/>
      <c r="KM581" s="2"/>
      <c r="KN581" s="2"/>
      <c r="KO581" s="2"/>
      <c r="KP581" s="2"/>
      <c r="KQ581" s="2"/>
      <c r="KR581" s="2"/>
      <c r="KS581" s="2"/>
      <c r="KT581" s="2"/>
      <c r="KU581" s="2"/>
      <c r="KV581" s="2"/>
      <c r="KW581" s="2"/>
      <c r="KX581" s="2"/>
      <c r="KY581" s="2"/>
      <c r="KZ581" s="2"/>
      <c r="LA581" s="2"/>
      <c r="LB581" s="2"/>
      <c r="LC581" s="2"/>
      <c r="LD581" s="2"/>
      <c r="LE581" s="2"/>
      <c r="LF581" s="2"/>
      <c r="LG581" s="2"/>
      <c r="LH581" s="2"/>
      <c r="LI581" s="2"/>
    </row>
    <row r="582" spans="1:32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54"/>
      <c r="DX582" s="54"/>
      <c r="DY582" s="54"/>
      <c r="DZ582" s="54"/>
      <c r="EA582" s="54"/>
      <c r="EB582" s="54"/>
      <c r="EC582" s="54"/>
      <c r="ED582" s="54"/>
      <c r="EE582" s="54"/>
      <c r="EF582" s="2"/>
      <c r="EG582" s="2"/>
      <c r="EH582" s="2"/>
      <c r="EI582" s="2"/>
      <c r="EJ582" s="2"/>
      <c r="EK582" s="2"/>
      <c r="EL582" s="2"/>
      <c r="EM582" s="54"/>
      <c r="EN582" s="54"/>
      <c r="EO582" s="54"/>
      <c r="EP582" s="54"/>
      <c r="EQ582" s="54"/>
      <c r="ER582" s="54"/>
      <c r="ES582" s="54"/>
      <c r="ET582" s="54"/>
      <c r="EU582" s="2"/>
      <c r="EV582" s="2"/>
      <c r="EW582" s="54"/>
      <c r="EX582" s="54"/>
      <c r="EY582" s="54"/>
      <c r="EZ582" s="54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  <c r="JV582" s="2"/>
      <c r="JW582" s="2"/>
      <c r="JX582" s="2"/>
      <c r="JY582" s="2"/>
      <c r="JZ582" s="2"/>
      <c r="KA582" s="2"/>
      <c r="KB582" s="2"/>
      <c r="KC582" s="2"/>
      <c r="KD582" s="2"/>
      <c r="KE582" s="2"/>
      <c r="KF582" s="2"/>
      <c r="KG582" s="2"/>
      <c r="KH582" s="2"/>
      <c r="KI582" s="2"/>
      <c r="KJ582" s="2"/>
      <c r="KK582" s="2"/>
      <c r="KL582" s="2"/>
      <c r="KM582" s="2"/>
      <c r="KN582" s="2"/>
      <c r="KO582" s="2"/>
      <c r="KP582" s="2"/>
      <c r="KQ582" s="2"/>
      <c r="KR582" s="2"/>
      <c r="KS582" s="2"/>
      <c r="KT582" s="2"/>
      <c r="KU582" s="2"/>
      <c r="KV582" s="2"/>
      <c r="KW582" s="2"/>
      <c r="KX582" s="2"/>
      <c r="KY582" s="2"/>
      <c r="KZ582" s="2"/>
      <c r="LA582" s="2"/>
      <c r="LB582" s="2"/>
      <c r="LC582" s="2"/>
      <c r="LD582" s="2"/>
      <c r="LE582" s="2"/>
      <c r="LF582" s="2"/>
      <c r="LG582" s="2"/>
      <c r="LH582" s="2"/>
      <c r="LI582" s="2"/>
    </row>
    <row r="583" spans="1:32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54"/>
      <c r="DX583" s="54"/>
      <c r="DY583" s="54"/>
      <c r="DZ583" s="54"/>
      <c r="EA583" s="54"/>
      <c r="EB583" s="54"/>
      <c r="EC583" s="54"/>
      <c r="ED583" s="54"/>
      <c r="EE583" s="54"/>
      <c r="EF583" s="2"/>
      <c r="EG583" s="2"/>
      <c r="EH583" s="2"/>
      <c r="EI583" s="2"/>
      <c r="EJ583" s="2"/>
      <c r="EK583" s="2"/>
      <c r="EL583" s="2"/>
      <c r="EM583" s="54"/>
      <c r="EN583" s="54"/>
      <c r="EO583" s="54"/>
      <c r="EP583" s="54"/>
      <c r="EQ583" s="54"/>
      <c r="ER583" s="54"/>
      <c r="ES583" s="54"/>
      <c r="ET583" s="54"/>
      <c r="EU583" s="2"/>
      <c r="EV583" s="2"/>
      <c r="EW583" s="54"/>
      <c r="EX583" s="54"/>
      <c r="EY583" s="54"/>
      <c r="EZ583" s="54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  <c r="JV583" s="2"/>
      <c r="JW583" s="2"/>
      <c r="JX583" s="2"/>
      <c r="JY583" s="2"/>
      <c r="JZ583" s="2"/>
      <c r="KA583" s="2"/>
      <c r="KB583" s="2"/>
      <c r="KC583" s="2"/>
      <c r="KD583" s="2"/>
      <c r="KE583" s="2"/>
      <c r="KF583" s="2"/>
      <c r="KG583" s="2"/>
      <c r="KH583" s="2"/>
      <c r="KI583" s="2"/>
      <c r="KJ583" s="2"/>
      <c r="KK583" s="2"/>
      <c r="KL583" s="2"/>
      <c r="KM583" s="2"/>
      <c r="KN583" s="2"/>
      <c r="KO583" s="2"/>
      <c r="KP583" s="2"/>
      <c r="KQ583" s="2"/>
      <c r="KR583" s="2"/>
      <c r="KS583" s="2"/>
      <c r="KT583" s="2"/>
      <c r="KU583" s="2"/>
      <c r="KV583" s="2"/>
      <c r="KW583" s="2"/>
      <c r="KX583" s="2"/>
      <c r="KY583" s="2"/>
      <c r="KZ583" s="2"/>
      <c r="LA583" s="2"/>
      <c r="LB583" s="2"/>
      <c r="LC583" s="2"/>
      <c r="LD583" s="2"/>
      <c r="LE583" s="2"/>
      <c r="LF583" s="2"/>
      <c r="LG583" s="2"/>
      <c r="LH583" s="2"/>
      <c r="LI583" s="2"/>
    </row>
    <row r="584" spans="1:32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54"/>
      <c r="DX584" s="54"/>
      <c r="DY584" s="54"/>
      <c r="DZ584" s="54"/>
      <c r="EA584" s="54"/>
      <c r="EB584" s="54"/>
      <c r="EC584" s="54"/>
      <c r="ED584" s="54"/>
      <c r="EE584" s="54"/>
      <c r="EF584" s="2"/>
      <c r="EG584" s="2"/>
      <c r="EH584" s="2"/>
      <c r="EI584" s="2"/>
      <c r="EJ584" s="2"/>
      <c r="EK584" s="2"/>
      <c r="EL584" s="2"/>
      <c r="EM584" s="54"/>
      <c r="EN584" s="54"/>
      <c r="EO584" s="54"/>
      <c r="EP584" s="54"/>
      <c r="EQ584" s="54"/>
      <c r="ER584" s="54"/>
      <c r="ES584" s="54"/>
      <c r="ET584" s="54"/>
      <c r="EU584" s="2"/>
      <c r="EV584" s="2"/>
      <c r="EW584" s="54"/>
      <c r="EX584" s="54"/>
      <c r="EY584" s="54"/>
      <c r="EZ584" s="54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  <c r="JV584" s="2"/>
      <c r="JW584" s="2"/>
      <c r="JX584" s="2"/>
      <c r="JY584" s="2"/>
      <c r="JZ584" s="2"/>
      <c r="KA584" s="2"/>
      <c r="KB584" s="2"/>
      <c r="KC584" s="2"/>
      <c r="KD584" s="2"/>
      <c r="KE584" s="2"/>
      <c r="KF584" s="2"/>
      <c r="KG584" s="2"/>
      <c r="KH584" s="2"/>
      <c r="KI584" s="2"/>
      <c r="KJ584" s="2"/>
      <c r="KK584" s="2"/>
      <c r="KL584" s="2"/>
      <c r="KM584" s="2"/>
      <c r="KN584" s="2"/>
      <c r="KO584" s="2"/>
      <c r="KP584" s="2"/>
      <c r="KQ584" s="2"/>
      <c r="KR584" s="2"/>
      <c r="KS584" s="2"/>
      <c r="KT584" s="2"/>
      <c r="KU584" s="2"/>
      <c r="KV584" s="2"/>
      <c r="KW584" s="2"/>
      <c r="KX584" s="2"/>
      <c r="KY584" s="2"/>
      <c r="KZ584" s="2"/>
      <c r="LA584" s="2"/>
      <c r="LB584" s="2"/>
      <c r="LC584" s="2"/>
      <c r="LD584" s="2"/>
      <c r="LE584" s="2"/>
      <c r="LF584" s="2"/>
      <c r="LG584" s="2"/>
      <c r="LH584" s="2"/>
      <c r="LI584" s="2"/>
    </row>
    <row r="585" spans="1:32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54"/>
      <c r="DX585" s="54"/>
      <c r="DY585" s="54"/>
      <c r="DZ585" s="54"/>
      <c r="EA585" s="54"/>
      <c r="EB585" s="54"/>
      <c r="EC585" s="54"/>
      <c r="ED585" s="54"/>
      <c r="EE585" s="54"/>
      <c r="EF585" s="2"/>
      <c r="EG585" s="2"/>
      <c r="EH585" s="2"/>
      <c r="EI585" s="2"/>
      <c r="EJ585" s="2"/>
      <c r="EK585" s="2"/>
      <c r="EL585" s="2"/>
      <c r="EM585" s="54"/>
      <c r="EN585" s="54"/>
      <c r="EO585" s="54"/>
      <c r="EP585" s="54"/>
      <c r="EQ585" s="54"/>
      <c r="ER585" s="54"/>
      <c r="ES585" s="54"/>
      <c r="ET585" s="54"/>
      <c r="EU585" s="2"/>
      <c r="EV585" s="2"/>
      <c r="EW585" s="54"/>
      <c r="EX585" s="54"/>
      <c r="EY585" s="54"/>
      <c r="EZ585" s="54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  <c r="JV585" s="2"/>
      <c r="JW585" s="2"/>
      <c r="JX585" s="2"/>
      <c r="JY585" s="2"/>
      <c r="JZ585" s="2"/>
      <c r="KA585" s="2"/>
      <c r="KB585" s="2"/>
      <c r="KC585" s="2"/>
      <c r="KD585" s="2"/>
      <c r="KE585" s="2"/>
      <c r="KF585" s="2"/>
      <c r="KG585" s="2"/>
      <c r="KH585" s="2"/>
      <c r="KI585" s="2"/>
      <c r="KJ585" s="2"/>
      <c r="KK585" s="2"/>
      <c r="KL585" s="2"/>
      <c r="KM585" s="2"/>
      <c r="KN585" s="2"/>
      <c r="KO585" s="2"/>
      <c r="KP585" s="2"/>
      <c r="KQ585" s="2"/>
      <c r="KR585" s="2"/>
      <c r="KS585" s="2"/>
      <c r="KT585" s="2"/>
      <c r="KU585" s="2"/>
      <c r="KV585" s="2"/>
      <c r="KW585" s="2"/>
      <c r="KX585" s="2"/>
      <c r="KY585" s="2"/>
      <c r="KZ585" s="2"/>
      <c r="LA585" s="2"/>
      <c r="LB585" s="2"/>
      <c r="LC585" s="2"/>
      <c r="LD585" s="2"/>
      <c r="LE585" s="2"/>
      <c r="LF585" s="2"/>
      <c r="LG585" s="2"/>
      <c r="LH585" s="2"/>
      <c r="LI585" s="2"/>
    </row>
    <row r="586" spans="1:32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54"/>
      <c r="DX586" s="54"/>
      <c r="DY586" s="54"/>
      <c r="DZ586" s="54"/>
      <c r="EA586" s="54"/>
      <c r="EB586" s="54"/>
      <c r="EC586" s="54"/>
      <c r="ED586" s="54"/>
      <c r="EE586" s="54"/>
      <c r="EF586" s="2"/>
      <c r="EG586" s="2"/>
      <c r="EH586" s="2"/>
      <c r="EI586" s="2"/>
      <c r="EJ586" s="2"/>
      <c r="EK586" s="2"/>
      <c r="EL586" s="2"/>
      <c r="EM586" s="54"/>
      <c r="EN586" s="54"/>
      <c r="EO586" s="54"/>
      <c r="EP586" s="54"/>
      <c r="EQ586" s="54"/>
      <c r="ER586" s="54"/>
      <c r="ES586" s="54"/>
      <c r="ET586" s="54"/>
      <c r="EU586" s="2"/>
      <c r="EV586" s="2"/>
      <c r="EW586" s="54"/>
      <c r="EX586" s="54"/>
      <c r="EY586" s="54"/>
      <c r="EZ586" s="54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</row>
    <row r="587" spans="1:32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54"/>
      <c r="DX587" s="54"/>
      <c r="DY587" s="54"/>
      <c r="DZ587" s="54"/>
      <c r="EA587" s="54"/>
      <c r="EB587" s="54"/>
      <c r="EC587" s="54"/>
      <c r="ED587" s="54"/>
      <c r="EE587" s="54"/>
      <c r="EF587" s="2"/>
      <c r="EG587" s="2"/>
      <c r="EH587" s="2"/>
      <c r="EI587" s="2"/>
      <c r="EJ587" s="2"/>
      <c r="EK587" s="2"/>
      <c r="EL587" s="2"/>
      <c r="EM587" s="54"/>
      <c r="EN587" s="54"/>
      <c r="EO587" s="54"/>
      <c r="EP587" s="54"/>
      <c r="EQ587" s="54"/>
      <c r="ER587" s="54"/>
      <c r="ES587" s="54"/>
      <c r="ET587" s="54"/>
      <c r="EU587" s="2"/>
      <c r="EV587" s="2"/>
      <c r="EW587" s="54"/>
      <c r="EX587" s="54"/>
      <c r="EY587" s="54"/>
      <c r="EZ587" s="54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</row>
    <row r="588" spans="1:32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54"/>
      <c r="DX588" s="54"/>
      <c r="DY588" s="54"/>
      <c r="DZ588" s="54"/>
      <c r="EA588" s="54"/>
      <c r="EB588" s="54"/>
      <c r="EC588" s="54"/>
      <c r="ED588" s="54"/>
      <c r="EE588" s="54"/>
      <c r="EF588" s="2"/>
      <c r="EG588" s="2"/>
      <c r="EH588" s="2"/>
      <c r="EI588" s="2"/>
      <c r="EJ588" s="2"/>
      <c r="EK588" s="2"/>
      <c r="EL588" s="2"/>
      <c r="EM588" s="54"/>
      <c r="EN588" s="54"/>
      <c r="EO588" s="54"/>
      <c r="EP588" s="54"/>
      <c r="EQ588" s="54"/>
      <c r="ER588" s="54"/>
      <c r="ES588" s="54"/>
      <c r="ET588" s="54"/>
      <c r="EU588" s="2"/>
      <c r="EV588" s="2"/>
      <c r="EW588" s="54"/>
      <c r="EX588" s="54"/>
      <c r="EY588" s="54"/>
      <c r="EZ588" s="54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</row>
    <row r="589" spans="1:32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54"/>
      <c r="DX589" s="54"/>
      <c r="DY589" s="54"/>
      <c r="DZ589" s="54"/>
      <c r="EA589" s="54"/>
      <c r="EB589" s="54"/>
      <c r="EC589" s="54"/>
      <c r="ED589" s="54"/>
      <c r="EE589" s="54"/>
      <c r="EF589" s="2"/>
      <c r="EG589" s="2"/>
      <c r="EH589" s="2"/>
      <c r="EI589" s="2"/>
      <c r="EJ589" s="2"/>
      <c r="EK589" s="2"/>
      <c r="EL589" s="2"/>
      <c r="EM589" s="54"/>
      <c r="EN589" s="54"/>
      <c r="EO589" s="54"/>
      <c r="EP589" s="54"/>
      <c r="EQ589" s="54"/>
      <c r="ER589" s="54"/>
      <c r="ES589" s="54"/>
      <c r="ET589" s="54"/>
      <c r="EU589" s="2"/>
      <c r="EV589" s="2"/>
      <c r="EW589" s="54"/>
      <c r="EX589" s="54"/>
      <c r="EY589" s="54"/>
      <c r="EZ589" s="54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  <c r="JV589" s="2"/>
      <c r="JW589" s="2"/>
      <c r="JX589" s="2"/>
      <c r="JY589" s="2"/>
      <c r="JZ589" s="2"/>
      <c r="KA589" s="2"/>
      <c r="KB589" s="2"/>
      <c r="KC589" s="2"/>
      <c r="KD589" s="2"/>
      <c r="KE589" s="2"/>
      <c r="KF589" s="2"/>
      <c r="KG589" s="2"/>
      <c r="KH589" s="2"/>
      <c r="KI589" s="2"/>
      <c r="KJ589" s="2"/>
      <c r="KK589" s="2"/>
      <c r="KL589" s="2"/>
      <c r="KM589" s="2"/>
      <c r="KN589" s="2"/>
      <c r="KO589" s="2"/>
      <c r="KP589" s="2"/>
      <c r="KQ589" s="2"/>
      <c r="KR589" s="2"/>
      <c r="KS589" s="2"/>
      <c r="KT589" s="2"/>
      <c r="KU589" s="2"/>
      <c r="KV589" s="2"/>
      <c r="KW589" s="2"/>
      <c r="KX589" s="2"/>
      <c r="KY589" s="2"/>
      <c r="KZ589" s="2"/>
      <c r="LA589" s="2"/>
      <c r="LB589" s="2"/>
      <c r="LC589" s="2"/>
      <c r="LD589" s="2"/>
      <c r="LE589" s="2"/>
      <c r="LF589" s="2"/>
      <c r="LG589" s="2"/>
      <c r="LH589" s="2"/>
      <c r="LI589" s="2"/>
    </row>
    <row r="590" spans="1:32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54"/>
      <c r="DX590" s="54"/>
      <c r="DY590" s="54"/>
      <c r="DZ590" s="54"/>
      <c r="EA590" s="54"/>
      <c r="EB590" s="54"/>
      <c r="EC590" s="54"/>
      <c r="ED590" s="54"/>
      <c r="EE590" s="54"/>
      <c r="EF590" s="2"/>
      <c r="EG590" s="2"/>
      <c r="EH590" s="2"/>
      <c r="EI590" s="2"/>
      <c r="EJ590" s="2"/>
      <c r="EK590" s="2"/>
      <c r="EL590" s="2"/>
      <c r="EM590" s="54"/>
      <c r="EN590" s="54"/>
      <c r="EO590" s="54"/>
      <c r="EP590" s="54"/>
      <c r="EQ590" s="54"/>
      <c r="ER590" s="54"/>
      <c r="ES590" s="54"/>
      <c r="ET590" s="54"/>
      <c r="EU590" s="2"/>
      <c r="EV590" s="2"/>
      <c r="EW590" s="54"/>
      <c r="EX590" s="54"/>
      <c r="EY590" s="54"/>
      <c r="EZ590" s="54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  <c r="JV590" s="2"/>
      <c r="JW590" s="2"/>
      <c r="JX590" s="2"/>
      <c r="JY590" s="2"/>
      <c r="JZ590" s="2"/>
      <c r="KA590" s="2"/>
      <c r="KB590" s="2"/>
      <c r="KC590" s="2"/>
      <c r="KD590" s="2"/>
      <c r="KE590" s="2"/>
      <c r="KF590" s="2"/>
      <c r="KG590" s="2"/>
      <c r="KH590" s="2"/>
      <c r="KI590" s="2"/>
      <c r="KJ590" s="2"/>
      <c r="KK590" s="2"/>
      <c r="KL590" s="2"/>
      <c r="KM590" s="2"/>
      <c r="KN590" s="2"/>
      <c r="KO590" s="2"/>
      <c r="KP590" s="2"/>
      <c r="KQ590" s="2"/>
      <c r="KR590" s="2"/>
      <c r="KS590" s="2"/>
      <c r="KT590" s="2"/>
      <c r="KU590" s="2"/>
      <c r="KV590" s="2"/>
      <c r="KW590" s="2"/>
      <c r="KX590" s="2"/>
      <c r="KY590" s="2"/>
      <c r="KZ590" s="2"/>
      <c r="LA590" s="2"/>
      <c r="LB590" s="2"/>
      <c r="LC590" s="2"/>
      <c r="LD590" s="2"/>
      <c r="LE590" s="2"/>
      <c r="LF590" s="2"/>
      <c r="LG590" s="2"/>
      <c r="LH590" s="2"/>
      <c r="LI590" s="2"/>
    </row>
    <row r="591" spans="1:32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54"/>
      <c r="DX591" s="54"/>
      <c r="DY591" s="54"/>
      <c r="DZ591" s="54"/>
      <c r="EA591" s="54"/>
      <c r="EB591" s="54"/>
      <c r="EC591" s="54"/>
      <c r="ED591" s="54"/>
      <c r="EE591" s="54"/>
      <c r="EF591" s="2"/>
      <c r="EG591" s="2"/>
      <c r="EH591" s="2"/>
      <c r="EI591" s="2"/>
      <c r="EJ591" s="2"/>
      <c r="EK591" s="2"/>
      <c r="EL591" s="2"/>
      <c r="EM591" s="54"/>
      <c r="EN591" s="54"/>
      <c r="EO591" s="54"/>
      <c r="EP591" s="54"/>
      <c r="EQ591" s="54"/>
      <c r="ER591" s="54"/>
      <c r="ES591" s="54"/>
      <c r="ET591" s="54"/>
      <c r="EU591" s="2"/>
      <c r="EV591" s="2"/>
      <c r="EW591" s="54"/>
      <c r="EX591" s="54"/>
      <c r="EY591" s="54"/>
      <c r="EZ591" s="54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  <c r="JV591" s="2"/>
      <c r="JW591" s="2"/>
      <c r="JX591" s="2"/>
      <c r="JY591" s="2"/>
      <c r="JZ591" s="2"/>
      <c r="KA591" s="2"/>
      <c r="KB591" s="2"/>
      <c r="KC591" s="2"/>
      <c r="KD591" s="2"/>
      <c r="KE591" s="2"/>
      <c r="KF591" s="2"/>
      <c r="KG591" s="2"/>
      <c r="KH591" s="2"/>
      <c r="KI591" s="2"/>
      <c r="KJ591" s="2"/>
      <c r="KK591" s="2"/>
      <c r="KL591" s="2"/>
      <c r="KM591" s="2"/>
      <c r="KN591" s="2"/>
      <c r="KO591" s="2"/>
      <c r="KP591" s="2"/>
      <c r="KQ591" s="2"/>
      <c r="KR591" s="2"/>
      <c r="KS591" s="2"/>
      <c r="KT591" s="2"/>
      <c r="KU591" s="2"/>
      <c r="KV591" s="2"/>
      <c r="KW591" s="2"/>
      <c r="KX591" s="2"/>
      <c r="KY591" s="2"/>
      <c r="KZ591" s="2"/>
      <c r="LA591" s="2"/>
      <c r="LB591" s="2"/>
      <c r="LC591" s="2"/>
      <c r="LD591" s="2"/>
      <c r="LE591" s="2"/>
      <c r="LF591" s="2"/>
      <c r="LG591" s="2"/>
      <c r="LH591" s="2"/>
      <c r="LI591" s="2"/>
    </row>
    <row r="592" spans="1:32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54"/>
      <c r="DX592" s="54"/>
      <c r="DY592" s="54"/>
      <c r="DZ592" s="54"/>
      <c r="EA592" s="54"/>
      <c r="EB592" s="54"/>
      <c r="EC592" s="54"/>
      <c r="ED592" s="54"/>
      <c r="EE592" s="54"/>
      <c r="EF592" s="2"/>
      <c r="EG592" s="2"/>
      <c r="EH592" s="2"/>
      <c r="EI592" s="2"/>
      <c r="EJ592" s="2"/>
      <c r="EK592" s="2"/>
      <c r="EL592" s="2"/>
      <c r="EM592" s="54"/>
      <c r="EN592" s="54"/>
      <c r="EO592" s="54"/>
      <c r="EP592" s="54"/>
      <c r="EQ592" s="54"/>
      <c r="ER592" s="54"/>
      <c r="ES592" s="54"/>
      <c r="ET592" s="54"/>
      <c r="EU592" s="2"/>
      <c r="EV592" s="2"/>
      <c r="EW592" s="54"/>
      <c r="EX592" s="54"/>
      <c r="EY592" s="54"/>
      <c r="EZ592" s="54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</row>
    <row r="593" spans="1:32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54"/>
      <c r="DX593" s="54"/>
      <c r="DY593" s="54"/>
      <c r="DZ593" s="54"/>
      <c r="EA593" s="54"/>
      <c r="EB593" s="54"/>
      <c r="EC593" s="54"/>
      <c r="ED593" s="54"/>
      <c r="EE593" s="54"/>
      <c r="EF593" s="2"/>
      <c r="EG593" s="2"/>
      <c r="EH593" s="2"/>
      <c r="EI593" s="2"/>
      <c r="EJ593" s="2"/>
      <c r="EK593" s="2"/>
      <c r="EL593" s="2"/>
      <c r="EM593" s="54"/>
      <c r="EN593" s="54"/>
      <c r="EO593" s="54"/>
      <c r="EP593" s="54"/>
      <c r="EQ593" s="54"/>
      <c r="ER593" s="54"/>
      <c r="ES593" s="54"/>
      <c r="ET593" s="54"/>
      <c r="EU593" s="2"/>
      <c r="EV593" s="2"/>
      <c r="EW593" s="54"/>
      <c r="EX593" s="54"/>
      <c r="EY593" s="54"/>
      <c r="EZ593" s="54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  <c r="JV593" s="2"/>
      <c r="JW593" s="2"/>
      <c r="JX593" s="2"/>
      <c r="JY593" s="2"/>
      <c r="JZ593" s="2"/>
      <c r="KA593" s="2"/>
      <c r="KB593" s="2"/>
      <c r="KC593" s="2"/>
      <c r="KD593" s="2"/>
      <c r="KE593" s="2"/>
      <c r="KF593" s="2"/>
      <c r="KG593" s="2"/>
      <c r="KH593" s="2"/>
      <c r="KI593" s="2"/>
      <c r="KJ593" s="2"/>
      <c r="KK593" s="2"/>
      <c r="KL593" s="2"/>
      <c r="KM593" s="2"/>
      <c r="KN593" s="2"/>
      <c r="KO593" s="2"/>
      <c r="KP593" s="2"/>
      <c r="KQ593" s="2"/>
      <c r="KR593" s="2"/>
      <c r="KS593" s="2"/>
      <c r="KT593" s="2"/>
      <c r="KU593" s="2"/>
      <c r="KV593" s="2"/>
      <c r="KW593" s="2"/>
      <c r="KX593" s="2"/>
      <c r="KY593" s="2"/>
      <c r="KZ593" s="2"/>
      <c r="LA593" s="2"/>
      <c r="LB593" s="2"/>
      <c r="LC593" s="2"/>
      <c r="LD593" s="2"/>
      <c r="LE593" s="2"/>
      <c r="LF593" s="2"/>
      <c r="LG593" s="2"/>
      <c r="LH593" s="2"/>
      <c r="LI593" s="2"/>
    </row>
    <row r="594" spans="1:32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54"/>
      <c r="DX594" s="54"/>
      <c r="DY594" s="54"/>
      <c r="DZ594" s="54"/>
      <c r="EA594" s="54"/>
      <c r="EB594" s="54"/>
      <c r="EC594" s="54"/>
      <c r="ED594" s="54"/>
      <c r="EE594" s="54"/>
      <c r="EF594" s="2"/>
      <c r="EG594" s="2"/>
      <c r="EH594" s="2"/>
      <c r="EI594" s="2"/>
      <c r="EJ594" s="2"/>
      <c r="EK594" s="2"/>
      <c r="EL594" s="2"/>
      <c r="EM594" s="54"/>
      <c r="EN594" s="54"/>
      <c r="EO594" s="54"/>
      <c r="EP594" s="54"/>
      <c r="EQ594" s="54"/>
      <c r="ER594" s="54"/>
      <c r="ES594" s="54"/>
      <c r="ET594" s="54"/>
      <c r="EU594" s="2"/>
      <c r="EV594" s="2"/>
      <c r="EW594" s="54"/>
      <c r="EX594" s="54"/>
      <c r="EY594" s="54"/>
      <c r="EZ594" s="54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  <c r="JV594" s="2"/>
      <c r="JW594" s="2"/>
      <c r="JX594" s="2"/>
      <c r="JY594" s="2"/>
      <c r="JZ594" s="2"/>
      <c r="KA594" s="2"/>
      <c r="KB594" s="2"/>
      <c r="KC594" s="2"/>
      <c r="KD594" s="2"/>
      <c r="KE594" s="2"/>
      <c r="KF594" s="2"/>
      <c r="KG594" s="2"/>
      <c r="KH594" s="2"/>
      <c r="KI594" s="2"/>
      <c r="KJ594" s="2"/>
      <c r="KK594" s="2"/>
      <c r="KL594" s="2"/>
      <c r="KM594" s="2"/>
      <c r="KN594" s="2"/>
      <c r="KO594" s="2"/>
      <c r="KP594" s="2"/>
      <c r="KQ594" s="2"/>
      <c r="KR594" s="2"/>
      <c r="KS594" s="2"/>
      <c r="KT594" s="2"/>
      <c r="KU594" s="2"/>
      <c r="KV594" s="2"/>
      <c r="KW594" s="2"/>
      <c r="KX594" s="2"/>
      <c r="KY594" s="2"/>
      <c r="KZ594" s="2"/>
      <c r="LA594" s="2"/>
      <c r="LB594" s="2"/>
      <c r="LC594" s="2"/>
      <c r="LD594" s="2"/>
      <c r="LE594" s="2"/>
      <c r="LF594" s="2"/>
      <c r="LG594" s="2"/>
      <c r="LH594" s="2"/>
      <c r="LI594" s="2"/>
    </row>
    <row r="595" spans="1:32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54"/>
      <c r="DX595" s="54"/>
      <c r="DY595" s="54"/>
      <c r="DZ595" s="54"/>
      <c r="EA595" s="54"/>
      <c r="EB595" s="54"/>
      <c r="EC595" s="54"/>
      <c r="ED595" s="54"/>
      <c r="EE595" s="54"/>
      <c r="EF595" s="2"/>
      <c r="EG595" s="2"/>
      <c r="EH595" s="2"/>
      <c r="EI595" s="2"/>
      <c r="EJ595" s="2"/>
      <c r="EK595" s="2"/>
      <c r="EL595" s="2"/>
      <c r="EM595" s="54"/>
      <c r="EN595" s="54"/>
      <c r="EO595" s="54"/>
      <c r="EP595" s="54"/>
      <c r="EQ595" s="54"/>
      <c r="ER595" s="54"/>
      <c r="ES595" s="54"/>
      <c r="ET595" s="54"/>
      <c r="EU595" s="2"/>
      <c r="EV595" s="2"/>
      <c r="EW595" s="54"/>
      <c r="EX595" s="54"/>
      <c r="EY595" s="54"/>
      <c r="EZ595" s="54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  <c r="JV595" s="2"/>
      <c r="JW595" s="2"/>
      <c r="JX595" s="2"/>
      <c r="JY595" s="2"/>
      <c r="JZ595" s="2"/>
      <c r="KA595" s="2"/>
      <c r="KB595" s="2"/>
      <c r="KC595" s="2"/>
      <c r="KD595" s="2"/>
      <c r="KE595" s="2"/>
      <c r="KF595" s="2"/>
      <c r="KG595" s="2"/>
      <c r="KH595" s="2"/>
      <c r="KI595" s="2"/>
      <c r="KJ595" s="2"/>
      <c r="KK595" s="2"/>
      <c r="KL595" s="2"/>
      <c r="KM595" s="2"/>
      <c r="KN595" s="2"/>
      <c r="KO595" s="2"/>
      <c r="KP595" s="2"/>
      <c r="KQ595" s="2"/>
      <c r="KR595" s="2"/>
      <c r="KS595" s="2"/>
      <c r="KT595" s="2"/>
      <c r="KU595" s="2"/>
      <c r="KV595" s="2"/>
      <c r="KW595" s="2"/>
      <c r="KX595" s="2"/>
      <c r="KY595" s="2"/>
      <c r="KZ595" s="2"/>
      <c r="LA595" s="2"/>
      <c r="LB595" s="2"/>
      <c r="LC595" s="2"/>
      <c r="LD595" s="2"/>
      <c r="LE595" s="2"/>
      <c r="LF595" s="2"/>
      <c r="LG595" s="2"/>
      <c r="LH595" s="2"/>
      <c r="LI595" s="2"/>
    </row>
    <row r="596" spans="1:32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54"/>
      <c r="DX596" s="54"/>
      <c r="DY596" s="54"/>
      <c r="DZ596" s="54"/>
      <c r="EA596" s="54"/>
      <c r="EB596" s="54"/>
      <c r="EC596" s="54"/>
      <c r="ED596" s="54"/>
      <c r="EE596" s="54"/>
      <c r="EF596" s="2"/>
      <c r="EG596" s="2"/>
      <c r="EH596" s="2"/>
      <c r="EI596" s="2"/>
      <c r="EJ596" s="2"/>
      <c r="EK596" s="2"/>
      <c r="EL596" s="2"/>
      <c r="EM596" s="54"/>
      <c r="EN596" s="54"/>
      <c r="EO596" s="54"/>
      <c r="EP596" s="54"/>
      <c r="EQ596" s="54"/>
      <c r="ER596" s="54"/>
      <c r="ES596" s="54"/>
      <c r="ET596" s="54"/>
      <c r="EU596" s="2"/>
      <c r="EV596" s="2"/>
      <c r="EW596" s="54"/>
      <c r="EX596" s="54"/>
      <c r="EY596" s="54"/>
      <c r="EZ596" s="54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  <c r="JV596" s="2"/>
      <c r="JW596" s="2"/>
      <c r="JX596" s="2"/>
      <c r="JY596" s="2"/>
      <c r="JZ596" s="2"/>
      <c r="KA596" s="2"/>
      <c r="KB596" s="2"/>
      <c r="KC596" s="2"/>
      <c r="KD596" s="2"/>
      <c r="KE596" s="2"/>
      <c r="KF596" s="2"/>
      <c r="KG596" s="2"/>
      <c r="KH596" s="2"/>
      <c r="KI596" s="2"/>
      <c r="KJ596" s="2"/>
      <c r="KK596" s="2"/>
      <c r="KL596" s="2"/>
      <c r="KM596" s="2"/>
      <c r="KN596" s="2"/>
      <c r="KO596" s="2"/>
      <c r="KP596" s="2"/>
      <c r="KQ596" s="2"/>
      <c r="KR596" s="2"/>
      <c r="KS596" s="2"/>
      <c r="KT596" s="2"/>
      <c r="KU596" s="2"/>
      <c r="KV596" s="2"/>
      <c r="KW596" s="2"/>
      <c r="KX596" s="2"/>
      <c r="KY596" s="2"/>
      <c r="KZ596" s="2"/>
      <c r="LA596" s="2"/>
      <c r="LB596" s="2"/>
      <c r="LC596" s="2"/>
      <c r="LD596" s="2"/>
      <c r="LE596" s="2"/>
      <c r="LF596" s="2"/>
      <c r="LG596" s="2"/>
      <c r="LH596" s="2"/>
      <c r="LI596" s="2"/>
    </row>
    <row r="597" spans="1:32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54"/>
      <c r="DX597" s="54"/>
      <c r="DY597" s="54"/>
      <c r="DZ597" s="54"/>
      <c r="EA597" s="54"/>
      <c r="EB597" s="54"/>
      <c r="EC597" s="54"/>
      <c r="ED597" s="54"/>
      <c r="EE597" s="54"/>
      <c r="EF597" s="2"/>
      <c r="EG597" s="2"/>
      <c r="EH597" s="2"/>
      <c r="EI597" s="2"/>
      <c r="EJ597" s="2"/>
      <c r="EK597" s="2"/>
      <c r="EL597" s="2"/>
      <c r="EM597" s="54"/>
      <c r="EN597" s="54"/>
      <c r="EO597" s="54"/>
      <c r="EP597" s="54"/>
      <c r="EQ597" s="54"/>
      <c r="ER597" s="54"/>
      <c r="ES597" s="54"/>
      <c r="ET597" s="54"/>
      <c r="EU597" s="2"/>
      <c r="EV597" s="2"/>
      <c r="EW597" s="54"/>
      <c r="EX597" s="54"/>
      <c r="EY597" s="54"/>
      <c r="EZ597" s="54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  <c r="JV597" s="2"/>
      <c r="JW597" s="2"/>
      <c r="JX597" s="2"/>
      <c r="JY597" s="2"/>
      <c r="JZ597" s="2"/>
      <c r="KA597" s="2"/>
      <c r="KB597" s="2"/>
      <c r="KC597" s="2"/>
      <c r="KD597" s="2"/>
      <c r="KE597" s="2"/>
      <c r="KF597" s="2"/>
      <c r="KG597" s="2"/>
      <c r="KH597" s="2"/>
      <c r="KI597" s="2"/>
      <c r="KJ597" s="2"/>
      <c r="KK597" s="2"/>
      <c r="KL597" s="2"/>
      <c r="KM597" s="2"/>
      <c r="KN597" s="2"/>
      <c r="KO597" s="2"/>
      <c r="KP597" s="2"/>
      <c r="KQ597" s="2"/>
      <c r="KR597" s="2"/>
      <c r="KS597" s="2"/>
      <c r="KT597" s="2"/>
      <c r="KU597" s="2"/>
      <c r="KV597" s="2"/>
      <c r="KW597" s="2"/>
      <c r="KX597" s="2"/>
      <c r="KY597" s="2"/>
      <c r="KZ597" s="2"/>
      <c r="LA597" s="2"/>
      <c r="LB597" s="2"/>
      <c r="LC597" s="2"/>
      <c r="LD597" s="2"/>
      <c r="LE597" s="2"/>
      <c r="LF597" s="2"/>
      <c r="LG597" s="2"/>
      <c r="LH597" s="2"/>
      <c r="LI597" s="2"/>
    </row>
    <row r="598" spans="1:32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54"/>
      <c r="DX598" s="54"/>
      <c r="DY598" s="54"/>
      <c r="DZ598" s="54"/>
      <c r="EA598" s="54"/>
      <c r="EB598" s="54"/>
      <c r="EC598" s="54"/>
      <c r="ED598" s="54"/>
      <c r="EE598" s="54"/>
      <c r="EF598" s="2"/>
      <c r="EG598" s="2"/>
      <c r="EH598" s="2"/>
      <c r="EI598" s="2"/>
      <c r="EJ598" s="2"/>
      <c r="EK598" s="2"/>
      <c r="EL598" s="2"/>
      <c r="EM598" s="54"/>
      <c r="EN598" s="54"/>
      <c r="EO598" s="54"/>
      <c r="EP598" s="54"/>
      <c r="EQ598" s="54"/>
      <c r="ER598" s="54"/>
      <c r="ES598" s="54"/>
      <c r="ET598" s="54"/>
      <c r="EU598" s="2"/>
      <c r="EV598" s="2"/>
      <c r="EW598" s="54"/>
      <c r="EX598" s="54"/>
      <c r="EY598" s="54"/>
      <c r="EZ598" s="54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</row>
    <row r="599" spans="1:32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54"/>
      <c r="DX599" s="54"/>
      <c r="DY599" s="54"/>
      <c r="DZ599" s="54"/>
      <c r="EA599" s="54"/>
      <c r="EB599" s="54"/>
      <c r="EC599" s="54"/>
      <c r="ED599" s="54"/>
      <c r="EE599" s="54"/>
      <c r="EF599" s="2"/>
      <c r="EG599" s="2"/>
      <c r="EH599" s="2"/>
      <c r="EI599" s="2"/>
      <c r="EJ599" s="2"/>
      <c r="EK599" s="2"/>
      <c r="EL599" s="2"/>
      <c r="EM599" s="54"/>
      <c r="EN599" s="54"/>
      <c r="EO599" s="54"/>
      <c r="EP599" s="54"/>
      <c r="EQ599" s="54"/>
      <c r="ER599" s="54"/>
      <c r="ES599" s="54"/>
      <c r="ET599" s="54"/>
      <c r="EU599" s="2"/>
      <c r="EV599" s="2"/>
      <c r="EW599" s="54"/>
      <c r="EX599" s="54"/>
      <c r="EY599" s="54"/>
      <c r="EZ599" s="54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  <c r="JV599" s="2"/>
      <c r="JW599" s="2"/>
      <c r="JX599" s="2"/>
      <c r="JY599" s="2"/>
      <c r="JZ599" s="2"/>
      <c r="KA599" s="2"/>
      <c r="KB599" s="2"/>
      <c r="KC599" s="2"/>
      <c r="KD599" s="2"/>
      <c r="KE599" s="2"/>
      <c r="KF599" s="2"/>
      <c r="KG599" s="2"/>
      <c r="KH599" s="2"/>
      <c r="KI599" s="2"/>
      <c r="KJ599" s="2"/>
      <c r="KK599" s="2"/>
      <c r="KL599" s="2"/>
      <c r="KM599" s="2"/>
      <c r="KN599" s="2"/>
      <c r="KO599" s="2"/>
      <c r="KP599" s="2"/>
      <c r="KQ599" s="2"/>
      <c r="KR599" s="2"/>
      <c r="KS599" s="2"/>
      <c r="KT599" s="2"/>
      <c r="KU599" s="2"/>
      <c r="KV599" s="2"/>
      <c r="KW599" s="2"/>
      <c r="KX599" s="2"/>
      <c r="KY599" s="2"/>
      <c r="KZ599" s="2"/>
      <c r="LA599" s="2"/>
      <c r="LB599" s="2"/>
      <c r="LC599" s="2"/>
      <c r="LD599" s="2"/>
      <c r="LE599" s="2"/>
      <c r="LF599" s="2"/>
      <c r="LG599" s="2"/>
      <c r="LH599" s="2"/>
      <c r="LI599" s="2"/>
    </row>
    <row r="600" spans="1:32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54"/>
      <c r="DX600" s="54"/>
      <c r="DY600" s="54"/>
      <c r="DZ600" s="54"/>
      <c r="EA600" s="54"/>
      <c r="EB600" s="54"/>
      <c r="EC600" s="54"/>
      <c r="ED600" s="54"/>
      <c r="EE600" s="54"/>
      <c r="EF600" s="2"/>
      <c r="EG600" s="2"/>
      <c r="EH600" s="2"/>
      <c r="EI600" s="2"/>
      <c r="EJ600" s="2"/>
      <c r="EK600" s="2"/>
      <c r="EL600" s="2"/>
      <c r="EM600" s="54"/>
      <c r="EN600" s="54"/>
      <c r="EO600" s="54"/>
      <c r="EP600" s="54"/>
      <c r="EQ600" s="54"/>
      <c r="ER600" s="54"/>
      <c r="ES600" s="54"/>
      <c r="ET600" s="54"/>
      <c r="EU600" s="2"/>
      <c r="EV600" s="2"/>
      <c r="EW600" s="54"/>
      <c r="EX600" s="54"/>
      <c r="EY600" s="54"/>
      <c r="EZ600" s="54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  <c r="JV600" s="2"/>
      <c r="JW600" s="2"/>
      <c r="JX600" s="2"/>
      <c r="JY600" s="2"/>
      <c r="JZ600" s="2"/>
      <c r="KA600" s="2"/>
      <c r="KB600" s="2"/>
      <c r="KC600" s="2"/>
      <c r="KD600" s="2"/>
      <c r="KE600" s="2"/>
      <c r="KF600" s="2"/>
      <c r="KG600" s="2"/>
      <c r="KH600" s="2"/>
      <c r="KI600" s="2"/>
      <c r="KJ600" s="2"/>
      <c r="KK600" s="2"/>
      <c r="KL600" s="2"/>
      <c r="KM600" s="2"/>
      <c r="KN600" s="2"/>
      <c r="KO600" s="2"/>
      <c r="KP600" s="2"/>
      <c r="KQ600" s="2"/>
      <c r="KR600" s="2"/>
      <c r="KS600" s="2"/>
      <c r="KT600" s="2"/>
      <c r="KU600" s="2"/>
      <c r="KV600" s="2"/>
      <c r="KW600" s="2"/>
      <c r="KX600" s="2"/>
      <c r="KY600" s="2"/>
      <c r="KZ600" s="2"/>
      <c r="LA600" s="2"/>
      <c r="LB600" s="2"/>
      <c r="LC600" s="2"/>
      <c r="LD600" s="2"/>
      <c r="LE600" s="2"/>
      <c r="LF600" s="2"/>
      <c r="LG600" s="2"/>
      <c r="LH600" s="2"/>
      <c r="LI600" s="2"/>
    </row>
    <row r="601" spans="1:32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54"/>
      <c r="DX601" s="54"/>
      <c r="DY601" s="54"/>
      <c r="DZ601" s="54"/>
      <c r="EA601" s="54"/>
      <c r="EB601" s="54"/>
      <c r="EC601" s="54"/>
      <c r="ED601" s="54"/>
      <c r="EE601" s="54"/>
      <c r="EF601" s="2"/>
      <c r="EG601" s="2"/>
      <c r="EH601" s="2"/>
      <c r="EI601" s="2"/>
      <c r="EJ601" s="2"/>
      <c r="EK601" s="2"/>
      <c r="EL601" s="2"/>
      <c r="EM601" s="54"/>
      <c r="EN601" s="54"/>
      <c r="EO601" s="54"/>
      <c r="EP601" s="54"/>
      <c r="EQ601" s="54"/>
      <c r="ER601" s="54"/>
      <c r="ES601" s="54"/>
      <c r="ET601" s="54"/>
      <c r="EU601" s="2"/>
      <c r="EV601" s="2"/>
      <c r="EW601" s="54"/>
      <c r="EX601" s="54"/>
      <c r="EY601" s="54"/>
      <c r="EZ601" s="54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  <c r="JV601" s="2"/>
      <c r="JW601" s="2"/>
      <c r="JX601" s="2"/>
      <c r="JY601" s="2"/>
      <c r="JZ601" s="2"/>
      <c r="KA601" s="2"/>
      <c r="KB601" s="2"/>
      <c r="KC601" s="2"/>
      <c r="KD601" s="2"/>
      <c r="KE601" s="2"/>
      <c r="KF601" s="2"/>
      <c r="KG601" s="2"/>
      <c r="KH601" s="2"/>
      <c r="KI601" s="2"/>
      <c r="KJ601" s="2"/>
      <c r="KK601" s="2"/>
      <c r="KL601" s="2"/>
      <c r="KM601" s="2"/>
      <c r="KN601" s="2"/>
      <c r="KO601" s="2"/>
      <c r="KP601" s="2"/>
      <c r="KQ601" s="2"/>
      <c r="KR601" s="2"/>
      <c r="KS601" s="2"/>
      <c r="KT601" s="2"/>
      <c r="KU601" s="2"/>
      <c r="KV601" s="2"/>
      <c r="KW601" s="2"/>
      <c r="KX601" s="2"/>
      <c r="KY601" s="2"/>
      <c r="KZ601" s="2"/>
      <c r="LA601" s="2"/>
      <c r="LB601" s="2"/>
      <c r="LC601" s="2"/>
      <c r="LD601" s="2"/>
      <c r="LE601" s="2"/>
      <c r="LF601" s="2"/>
      <c r="LG601" s="2"/>
      <c r="LH601" s="2"/>
      <c r="LI601" s="2"/>
    </row>
    <row r="602" spans="1:32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54"/>
      <c r="DX602" s="54"/>
      <c r="DY602" s="54"/>
      <c r="DZ602" s="54"/>
      <c r="EA602" s="54"/>
      <c r="EB602" s="54"/>
      <c r="EC602" s="54"/>
      <c r="ED602" s="54"/>
      <c r="EE602" s="54"/>
      <c r="EF602" s="2"/>
      <c r="EG602" s="2"/>
      <c r="EH602" s="2"/>
      <c r="EI602" s="2"/>
      <c r="EJ602" s="2"/>
      <c r="EK602" s="2"/>
      <c r="EL602" s="2"/>
      <c r="EM602" s="54"/>
      <c r="EN602" s="54"/>
      <c r="EO602" s="54"/>
      <c r="EP602" s="54"/>
      <c r="EQ602" s="54"/>
      <c r="ER602" s="54"/>
      <c r="ES602" s="54"/>
      <c r="ET602" s="54"/>
      <c r="EU602" s="2"/>
      <c r="EV602" s="2"/>
      <c r="EW602" s="54"/>
      <c r="EX602" s="54"/>
      <c r="EY602" s="54"/>
      <c r="EZ602" s="54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  <c r="JV602" s="2"/>
      <c r="JW602" s="2"/>
      <c r="JX602" s="2"/>
      <c r="JY602" s="2"/>
      <c r="JZ602" s="2"/>
      <c r="KA602" s="2"/>
      <c r="KB602" s="2"/>
      <c r="KC602" s="2"/>
      <c r="KD602" s="2"/>
      <c r="KE602" s="2"/>
      <c r="KF602" s="2"/>
      <c r="KG602" s="2"/>
      <c r="KH602" s="2"/>
      <c r="KI602" s="2"/>
      <c r="KJ602" s="2"/>
      <c r="KK602" s="2"/>
      <c r="KL602" s="2"/>
      <c r="KM602" s="2"/>
      <c r="KN602" s="2"/>
      <c r="KO602" s="2"/>
      <c r="KP602" s="2"/>
      <c r="KQ602" s="2"/>
      <c r="KR602" s="2"/>
      <c r="KS602" s="2"/>
      <c r="KT602" s="2"/>
      <c r="KU602" s="2"/>
      <c r="KV602" s="2"/>
      <c r="KW602" s="2"/>
      <c r="KX602" s="2"/>
      <c r="KY602" s="2"/>
      <c r="KZ602" s="2"/>
      <c r="LA602" s="2"/>
      <c r="LB602" s="2"/>
      <c r="LC602" s="2"/>
      <c r="LD602" s="2"/>
      <c r="LE602" s="2"/>
      <c r="LF602" s="2"/>
      <c r="LG602" s="2"/>
      <c r="LH602" s="2"/>
      <c r="LI602" s="2"/>
    </row>
    <row r="603" spans="1:32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54"/>
      <c r="DX603" s="54"/>
      <c r="DY603" s="54"/>
      <c r="DZ603" s="54"/>
      <c r="EA603" s="54"/>
      <c r="EB603" s="54"/>
      <c r="EC603" s="54"/>
      <c r="ED603" s="54"/>
      <c r="EE603" s="54"/>
      <c r="EF603" s="2"/>
      <c r="EG603" s="2"/>
      <c r="EH603" s="2"/>
      <c r="EI603" s="2"/>
      <c r="EJ603" s="2"/>
      <c r="EK603" s="2"/>
      <c r="EL603" s="2"/>
      <c r="EM603" s="54"/>
      <c r="EN603" s="54"/>
      <c r="EO603" s="54"/>
      <c r="EP603" s="54"/>
      <c r="EQ603" s="54"/>
      <c r="ER603" s="54"/>
      <c r="ES603" s="54"/>
      <c r="ET603" s="54"/>
      <c r="EU603" s="2"/>
      <c r="EV603" s="2"/>
      <c r="EW603" s="54"/>
      <c r="EX603" s="54"/>
      <c r="EY603" s="54"/>
      <c r="EZ603" s="54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</row>
    <row r="604" spans="1:32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54"/>
      <c r="DX604" s="54"/>
      <c r="DY604" s="54"/>
      <c r="DZ604" s="54"/>
      <c r="EA604" s="54"/>
      <c r="EB604" s="54"/>
      <c r="EC604" s="54"/>
      <c r="ED604" s="54"/>
      <c r="EE604" s="54"/>
      <c r="EF604" s="2"/>
      <c r="EG604" s="2"/>
      <c r="EH604" s="2"/>
      <c r="EI604" s="2"/>
      <c r="EJ604" s="2"/>
      <c r="EK604" s="2"/>
      <c r="EL604" s="2"/>
      <c r="EM604" s="54"/>
      <c r="EN604" s="54"/>
      <c r="EO604" s="54"/>
      <c r="EP604" s="54"/>
      <c r="EQ604" s="54"/>
      <c r="ER604" s="54"/>
      <c r="ES604" s="54"/>
      <c r="ET604" s="54"/>
      <c r="EU604" s="2"/>
      <c r="EV604" s="2"/>
      <c r="EW604" s="54"/>
      <c r="EX604" s="54"/>
      <c r="EY604" s="54"/>
      <c r="EZ604" s="54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  <c r="JV604" s="2"/>
      <c r="JW604" s="2"/>
      <c r="JX604" s="2"/>
      <c r="JY604" s="2"/>
      <c r="JZ604" s="2"/>
      <c r="KA604" s="2"/>
      <c r="KB604" s="2"/>
      <c r="KC604" s="2"/>
      <c r="KD604" s="2"/>
      <c r="KE604" s="2"/>
      <c r="KF604" s="2"/>
      <c r="KG604" s="2"/>
      <c r="KH604" s="2"/>
      <c r="KI604" s="2"/>
      <c r="KJ604" s="2"/>
      <c r="KK604" s="2"/>
      <c r="KL604" s="2"/>
      <c r="KM604" s="2"/>
      <c r="KN604" s="2"/>
      <c r="KO604" s="2"/>
      <c r="KP604" s="2"/>
      <c r="KQ604" s="2"/>
      <c r="KR604" s="2"/>
      <c r="KS604" s="2"/>
      <c r="KT604" s="2"/>
      <c r="KU604" s="2"/>
      <c r="KV604" s="2"/>
      <c r="KW604" s="2"/>
      <c r="KX604" s="2"/>
      <c r="KY604" s="2"/>
      <c r="KZ604" s="2"/>
      <c r="LA604" s="2"/>
      <c r="LB604" s="2"/>
      <c r="LC604" s="2"/>
      <c r="LD604" s="2"/>
      <c r="LE604" s="2"/>
      <c r="LF604" s="2"/>
      <c r="LG604" s="2"/>
      <c r="LH604" s="2"/>
      <c r="LI604" s="2"/>
    </row>
    <row r="605" spans="1:32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54"/>
      <c r="DX605" s="54"/>
      <c r="DY605" s="54"/>
      <c r="DZ605" s="54"/>
      <c r="EA605" s="54"/>
      <c r="EB605" s="54"/>
      <c r="EC605" s="54"/>
      <c r="ED605" s="54"/>
      <c r="EE605" s="54"/>
      <c r="EF605" s="2"/>
      <c r="EG605" s="2"/>
      <c r="EH605" s="2"/>
      <c r="EI605" s="2"/>
      <c r="EJ605" s="2"/>
      <c r="EK605" s="2"/>
      <c r="EL605" s="2"/>
      <c r="EM605" s="54"/>
      <c r="EN605" s="54"/>
      <c r="EO605" s="54"/>
      <c r="EP605" s="54"/>
      <c r="EQ605" s="54"/>
      <c r="ER605" s="54"/>
      <c r="ES605" s="54"/>
      <c r="ET605" s="54"/>
      <c r="EU605" s="2"/>
      <c r="EV605" s="2"/>
      <c r="EW605" s="54"/>
      <c r="EX605" s="54"/>
      <c r="EY605" s="54"/>
      <c r="EZ605" s="54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  <c r="JV605" s="2"/>
      <c r="JW605" s="2"/>
      <c r="JX605" s="2"/>
      <c r="JY605" s="2"/>
      <c r="JZ605" s="2"/>
      <c r="KA605" s="2"/>
      <c r="KB605" s="2"/>
      <c r="KC605" s="2"/>
      <c r="KD605" s="2"/>
      <c r="KE605" s="2"/>
      <c r="KF605" s="2"/>
      <c r="KG605" s="2"/>
      <c r="KH605" s="2"/>
      <c r="KI605" s="2"/>
      <c r="KJ605" s="2"/>
      <c r="KK605" s="2"/>
      <c r="KL605" s="2"/>
      <c r="KM605" s="2"/>
      <c r="KN605" s="2"/>
      <c r="KO605" s="2"/>
      <c r="KP605" s="2"/>
      <c r="KQ605" s="2"/>
      <c r="KR605" s="2"/>
      <c r="KS605" s="2"/>
      <c r="KT605" s="2"/>
      <c r="KU605" s="2"/>
      <c r="KV605" s="2"/>
      <c r="KW605" s="2"/>
      <c r="KX605" s="2"/>
      <c r="KY605" s="2"/>
      <c r="KZ605" s="2"/>
      <c r="LA605" s="2"/>
      <c r="LB605" s="2"/>
      <c r="LC605" s="2"/>
      <c r="LD605" s="2"/>
      <c r="LE605" s="2"/>
      <c r="LF605" s="2"/>
      <c r="LG605" s="2"/>
      <c r="LH605" s="2"/>
      <c r="LI605" s="2"/>
    </row>
    <row r="606" spans="1:32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54"/>
      <c r="DX606" s="54"/>
      <c r="DY606" s="54"/>
      <c r="DZ606" s="54"/>
      <c r="EA606" s="54"/>
      <c r="EB606" s="54"/>
      <c r="EC606" s="54"/>
      <c r="ED606" s="54"/>
      <c r="EE606" s="54"/>
      <c r="EF606" s="2"/>
      <c r="EG606" s="2"/>
      <c r="EH606" s="2"/>
      <c r="EI606" s="2"/>
      <c r="EJ606" s="2"/>
      <c r="EK606" s="2"/>
      <c r="EL606" s="2"/>
      <c r="EM606" s="54"/>
      <c r="EN606" s="54"/>
      <c r="EO606" s="54"/>
      <c r="EP606" s="54"/>
      <c r="EQ606" s="54"/>
      <c r="ER606" s="54"/>
      <c r="ES606" s="54"/>
      <c r="ET606" s="54"/>
      <c r="EU606" s="2"/>
      <c r="EV606" s="2"/>
      <c r="EW606" s="54"/>
      <c r="EX606" s="54"/>
      <c r="EY606" s="54"/>
      <c r="EZ606" s="54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</row>
    <row r="607" spans="1:32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54"/>
      <c r="DX607" s="54"/>
      <c r="DY607" s="54"/>
      <c r="DZ607" s="54"/>
      <c r="EA607" s="54"/>
      <c r="EB607" s="54"/>
      <c r="EC607" s="54"/>
      <c r="ED607" s="54"/>
      <c r="EE607" s="54"/>
      <c r="EF607" s="2"/>
      <c r="EG607" s="2"/>
      <c r="EH607" s="2"/>
      <c r="EI607" s="2"/>
      <c r="EJ607" s="2"/>
      <c r="EK607" s="2"/>
      <c r="EL607" s="2"/>
      <c r="EM607" s="54"/>
      <c r="EN607" s="54"/>
      <c r="EO607" s="54"/>
      <c r="EP607" s="54"/>
      <c r="EQ607" s="54"/>
      <c r="ER607" s="54"/>
      <c r="ES607" s="54"/>
      <c r="ET607" s="54"/>
      <c r="EU607" s="2"/>
      <c r="EV607" s="2"/>
      <c r="EW607" s="54"/>
      <c r="EX607" s="54"/>
      <c r="EY607" s="54"/>
      <c r="EZ607" s="54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  <c r="JV607" s="2"/>
      <c r="JW607" s="2"/>
      <c r="JX607" s="2"/>
      <c r="JY607" s="2"/>
      <c r="JZ607" s="2"/>
      <c r="KA607" s="2"/>
      <c r="KB607" s="2"/>
      <c r="KC607" s="2"/>
      <c r="KD607" s="2"/>
      <c r="KE607" s="2"/>
      <c r="KF607" s="2"/>
      <c r="KG607" s="2"/>
      <c r="KH607" s="2"/>
      <c r="KI607" s="2"/>
      <c r="KJ607" s="2"/>
      <c r="KK607" s="2"/>
      <c r="KL607" s="2"/>
      <c r="KM607" s="2"/>
      <c r="KN607" s="2"/>
      <c r="KO607" s="2"/>
      <c r="KP607" s="2"/>
      <c r="KQ607" s="2"/>
      <c r="KR607" s="2"/>
      <c r="KS607" s="2"/>
      <c r="KT607" s="2"/>
      <c r="KU607" s="2"/>
      <c r="KV607" s="2"/>
      <c r="KW607" s="2"/>
      <c r="KX607" s="2"/>
      <c r="KY607" s="2"/>
      <c r="KZ607" s="2"/>
      <c r="LA607" s="2"/>
      <c r="LB607" s="2"/>
      <c r="LC607" s="2"/>
      <c r="LD607" s="2"/>
      <c r="LE607" s="2"/>
      <c r="LF607" s="2"/>
      <c r="LG607" s="2"/>
      <c r="LH607" s="2"/>
      <c r="LI607" s="2"/>
    </row>
    <row r="608" spans="1:32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54"/>
      <c r="DX608" s="54"/>
      <c r="DY608" s="54"/>
      <c r="DZ608" s="54"/>
      <c r="EA608" s="54"/>
      <c r="EB608" s="54"/>
      <c r="EC608" s="54"/>
      <c r="ED608" s="54"/>
      <c r="EE608" s="54"/>
      <c r="EF608" s="2"/>
      <c r="EG608" s="2"/>
      <c r="EH608" s="2"/>
      <c r="EI608" s="2"/>
      <c r="EJ608" s="2"/>
      <c r="EK608" s="2"/>
      <c r="EL608" s="2"/>
      <c r="EM608" s="54"/>
      <c r="EN608" s="54"/>
      <c r="EO608" s="54"/>
      <c r="EP608" s="54"/>
      <c r="EQ608" s="54"/>
      <c r="ER608" s="54"/>
      <c r="ES608" s="54"/>
      <c r="ET608" s="54"/>
      <c r="EU608" s="2"/>
      <c r="EV608" s="2"/>
      <c r="EW608" s="54"/>
      <c r="EX608" s="54"/>
      <c r="EY608" s="54"/>
      <c r="EZ608" s="54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  <c r="JV608" s="2"/>
      <c r="JW608" s="2"/>
      <c r="JX608" s="2"/>
      <c r="JY608" s="2"/>
      <c r="JZ608" s="2"/>
      <c r="KA608" s="2"/>
      <c r="KB608" s="2"/>
      <c r="KC608" s="2"/>
      <c r="KD608" s="2"/>
      <c r="KE608" s="2"/>
      <c r="KF608" s="2"/>
      <c r="KG608" s="2"/>
      <c r="KH608" s="2"/>
      <c r="KI608" s="2"/>
      <c r="KJ608" s="2"/>
      <c r="KK608" s="2"/>
      <c r="KL608" s="2"/>
      <c r="KM608" s="2"/>
      <c r="KN608" s="2"/>
      <c r="KO608" s="2"/>
      <c r="KP608" s="2"/>
      <c r="KQ608" s="2"/>
      <c r="KR608" s="2"/>
      <c r="KS608" s="2"/>
      <c r="KT608" s="2"/>
      <c r="KU608" s="2"/>
      <c r="KV608" s="2"/>
      <c r="KW608" s="2"/>
      <c r="KX608" s="2"/>
      <c r="KY608" s="2"/>
      <c r="KZ608" s="2"/>
      <c r="LA608" s="2"/>
      <c r="LB608" s="2"/>
      <c r="LC608" s="2"/>
      <c r="LD608" s="2"/>
      <c r="LE608" s="2"/>
      <c r="LF608" s="2"/>
      <c r="LG608" s="2"/>
      <c r="LH608" s="2"/>
      <c r="LI608" s="2"/>
    </row>
    <row r="609" spans="1:32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54"/>
      <c r="DX609" s="54"/>
      <c r="DY609" s="54"/>
      <c r="DZ609" s="54"/>
      <c r="EA609" s="54"/>
      <c r="EB609" s="54"/>
      <c r="EC609" s="54"/>
      <c r="ED609" s="54"/>
      <c r="EE609" s="54"/>
      <c r="EF609" s="2"/>
      <c r="EG609" s="2"/>
      <c r="EH609" s="2"/>
      <c r="EI609" s="2"/>
      <c r="EJ609" s="2"/>
      <c r="EK609" s="2"/>
      <c r="EL609" s="2"/>
      <c r="EM609" s="54"/>
      <c r="EN609" s="54"/>
      <c r="EO609" s="54"/>
      <c r="EP609" s="54"/>
      <c r="EQ609" s="54"/>
      <c r="ER609" s="54"/>
      <c r="ES609" s="54"/>
      <c r="ET609" s="54"/>
      <c r="EU609" s="2"/>
      <c r="EV609" s="2"/>
      <c r="EW609" s="54"/>
      <c r="EX609" s="54"/>
      <c r="EY609" s="54"/>
      <c r="EZ609" s="54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</row>
    <row r="610" spans="1:32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54"/>
      <c r="DX610" s="54"/>
      <c r="DY610" s="54"/>
      <c r="DZ610" s="54"/>
      <c r="EA610" s="54"/>
      <c r="EB610" s="54"/>
      <c r="EC610" s="54"/>
      <c r="ED610" s="54"/>
      <c r="EE610" s="54"/>
      <c r="EF610" s="2"/>
      <c r="EG610" s="2"/>
      <c r="EH610" s="2"/>
      <c r="EI610" s="2"/>
      <c r="EJ610" s="2"/>
      <c r="EK610" s="2"/>
      <c r="EL610" s="2"/>
      <c r="EM610" s="54"/>
      <c r="EN610" s="54"/>
      <c r="EO610" s="54"/>
      <c r="EP610" s="54"/>
      <c r="EQ610" s="54"/>
      <c r="ER610" s="54"/>
      <c r="ES610" s="54"/>
      <c r="ET610" s="54"/>
      <c r="EU610" s="2"/>
      <c r="EV610" s="2"/>
      <c r="EW610" s="54"/>
      <c r="EX610" s="54"/>
      <c r="EY610" s="54"/>
      <c r="EZ610" s="54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  <c r="JV610" s="2"/>
      <c r="JW610" s="2"/>
      <c r="JX610" s="2"/>
      <c r="JY610" s="2"/>
      <c r="JZ610" s="2"/>
      <c r="KA610" s="2"/>
      <c r="KB610" s="2"/>
      <c r="KC610" s="2"/>
      <c r="KD610" s="2"/>
      <c r="KE610" s="2"/>
      <c r="KF610" s="2"/>
      <c r="KG610" s="2"/>
      <c r="KH610" s="2"/>
      <c r="KI610" s="2"/>
      <c r="KJ610" s="2"/>
      <c r="KK610" s="2"/>
      <c r="KL610" s="2"/>
      <c r="KM610" s="2"/>
      <c r="KN610" s="2"/>
      <c r="KO610" s="2"/>
      <c r="KP610" s="2"/>
      <c r="KQ610" s="2"/>
      <c r="KR610" s="2"/>
      <c r="KS610" s="2"/>
      <c r="KT610" s="2"/>
      <c r="KU610" s="2"/>
      <c r="KV610" s="2"/>
      <c r="KW610" s="2"/>
      <c r="KX610" s="2"/>
      <c r="KY610" s="2"/>
      <c r="KZ610" s="2"/>
      <c r="LA610" s="2"/>
      <c r="LB610" s="2"/>
      <c r="LC610" s="2"/>
      <c r="LD610" s="2"/>
      <c r="LE610" s="2"/>
      <c r="LF610" s="2"/>
      <c r="LG610" s="2"/>
      <c r="LH610" s="2"/>
      <c r="LI610" s="2"/>
    </row>
    <row r="611" spans="1:32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54"/>
      <c r="DX611" s="54"/>
      <c r="DY611" s="54"/>
      <c r="DZ611" s="54"/>
      <c r="EA611" s="54"/>
      <c r="EB611" s="54"/>
      <c r="EC611" s="54"/>
      <c r="ED611" s="54"/>
      <c r="EE611" s="54"/>
      <c r="EF611" s="2"/>
      <c r="EG611" s="2"/>
      <c r="EH611" s="2"/>
      <c r="EI611" s="2"/>
      <c r="EJ611" s="2"/>
      <c r="EK611" s="2"/>
      <c r="EL611" s="2"/>
      <c r="EM611" s="54"/>
      <c r="EN611" s="54"/>
      <c r="EO611" s="54"/>
      <c r="EP611" s="54"/>
      <c r="EQ611" s="54"/>
      <c r="ER611" s="54"/>
      <c r="ES611" s="54"/>
      <c r="ET611" s="54"/>
      <c r="EU611" s="2"/>
      <c r="EV611" s="2"/>
      <c r="EW611" s="54"/>
      <c r="EX611" s="54"/>
      <c r="EY611" s="54"/>
      <c r="EZ611" s="54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  <c r="JV611" s="2"/>
      <c r="JW611" s="2"/>
      <c r="JX611" s="2"/>
      <c r="JY611" s="2"/>
      <c r="JZ611" s="2"/>
      <c r="KA611" s="2"/>
      <c r="KB611" s="2"/>
      <c r="KC611" s="2"/>
      <c r="KD611" s="2"/>
      <c r="KE611" s="2"/>
      <c r="KF611" s="2"/>
      <c r="KG611" s="2"/>
      <c r="KH611" s="2"/>
      <c r="KI611" s="2"/>
      <c r="KJ611" s="2"/>
      <c r="KK611" s="2"/>
      <c r="KL611" s="2"/>
      <c r="KM611" s="2"/>
      <c r="KN611" s="2"/>
      <c r="KO611" s="2"/>
      <c r="KP611" s="2"/>
      <c r="KQ611" s="2"/>
      <c r="KR611" s="2"/>
      <c r="KS611" s="2"/>
      <c r="KT611" s="2"/>
      <c r="KU611" s="2"/>
      <c r="KV611" s="2"/>
      <c r="KW611" s="2"/>
      <c r="KX611" s="2"/>
      <c r="KY611" s="2"/>
      <c r="KZ611" s="2"/>
      <c r="LA611" s="2"/>
      <c r="LB611" s="2"/>
      <c r="LC611" s="2"/>
      <c r="LD611" s="2"/>
      <c r="LE611" s="2"/>
      <c r="LF611" s="2"/>
      <c r="LG611" s="2"/>
      <c r="LH611" s="2"/>
      <c r="LI611" s="2"/>
    </row>
    <row r="612" spans="1:32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54"/>
      <c r="DX612" s="54"/>
      <c r="DY612" s="54"/>
      <c r="DZ612" s="54"/>
      <c r="EA612" s="54"/>
      <c r="EB612" s="54"/>
      <c r="EC612" s="54"/>
      <c r="ED612" s="54"/>
      <c r="EE612" s="54"/>
      <c r="EF612" s="2"/>
      <c r="EG612" s="2"/>
      <c r="EH612" s="2"/>
      <c r="EI612" s="2"/>
      <c r="EJ612" s="2"/>
      <c r="EK612" s="2"/>
      <c r="EL612" s="2"/>
      <c r="EM612" s="54"/>
      <c r="EN612" s="54"/>
      <c r="EO612" s="54"/>
      <c r="EP612" s="54"/>
      <c r="EQ612" s="54"/>
      <c r="ER612" s="54"/>
      <c r="ES612" s="54"/>
      <c r="ET612" s="54"/>
      <c r="EU612" s="2"/>
      <c r="EV612" s="2"/>
      <c r="EW612" s="54"/>
      <c r="EX612" s="54"/>
      <c r="EY612" s="54"/>
      <c r="EZ612" s="54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  <c r="JV612" s="2"/>
      <c r="JW612" s="2"/>
      <c r="JX612" s="2"/>
      <c r="JY612" s="2"/>
      <c r="JZ612" s="2"/>
      <c r="KA612" s="2"/>
      <c r="KB612" s="2"/>
      <c r="KC612" s="2"/>
      <c r="KD612" s="2"/>
      <c r="KE612" s="2"/>
      <c r="KF612" s="2"/>
      <c r="KG612" s="2"/>
      <c r="KH612" s="2"/>
      <c r="KI612" s="2"/>
      <c r="KJ612" s="2"/>
      <c r="KK612" s="2"/>
      <c r="KL612" s="2"/>
      <c r="KM612" s="2"/>
      <c r="KN612" s="2"/>
      <c r="KO612" s="2"/>
      <c r="KP612" s="2"/>
      <c r="KQ612" s="2"/>
      <c r="KR612" s="2"/>
      <c r="KS612" s="2"/>
      <c r="KT612" s="2"/>
      <c r="KU612" s="2"/>
      <c r="KV612" s="2"/>
      <c r="KW612" s="2"/>
      <c r="KX612" s="2"/>
      <c r="KY612" s="2"/>
      <c r="KZ612" s="2"/>
      <c r="LA612" s="2"/>
      <c r="LB612" s="2"/>
      <c r="LC612" s="2"/>
      <c r="LD612" s="2"/>
      <c r="LE612" s="2"/>
      <c r="LF612" s="2"/>
      <c r="LG612" s="2"/>
      <c r="LH612" s="2"/>
      <c r="LI612" s="2"/>
    </row>
    <row r="613" spans="1:32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54"/>
      <c r="DX613" s="54"/>
      <c r="DY613" s="54"/>
      <c r="DZ613" s="54"/>
      <c r="EA613" s="54"/>
      <c r="EB613" s="54"/>
      <c r="EC613" s="54"/>
      <c r="ED613" s="54"/>
      <c r="EE613" s="54"/>
      <c r="EF613" s="2"/>
      <c r="EG613" s="2"/>
      <c r="EH613" s="2"/>
      <c r="EI613" s="2"/>
      <c r="EJ613" s="2"/>
      <c r="EK613" s="2"/>
      <c r="EL613" s="2"/>
      <c r="EM613" s="54"/>
      <c r="EN613" s="54"/>
      <c r="EO613" s="54"/>
      <c r="EP613" s="54"/>
      <c r="EQ613" s="54"/>
      <c r="ER613" s="54"/>
      <c r="ES613" s="54"/>
      <c r="ET613" s="54"/>
      <c r="EU613" s="2"/>
      <c r="EV613" s="2"/>
      <c r="EW613" s="54"/>
      <c r="EX613" s="54"/>
      <c r="EY613" s="54"/>
      <c r="EZ613" s="54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  <c r="JV613" s="2"/>
      <c r="JW613" s="2"/>
      <c r="JX613" s="2"/>
      <c r="JY613" s="2"/>
      <c r="JZ613" s="2"/>
      <c r="KA613" s="2"/>
      <c r="KB613" s="2"/>
      <c r="KC613" s="2"/>
      <c r="KD613" s="2"/>
      <c r="KE613" s="2"/>
      <c r="KF613" s="2"/>
      <c r="KG613" s="2"/>
      <c r="KH613" s="2"/>
      <c r="KI613" s="2"/>
      <c r="KJ613" s="2"/>
      <c r="KK613" s="2"/>
      <c r="KL613" s="2"/>
      <c r="KM613" s="2"/>
      <c r="KN613" s="2"/>
      <c r="KO613" s="2"/>
      <c r="KP613" s="2"/>
      <c r="KQ613" s="2"/>
      <c r="KR613" s="2"/>
      <c r="KS613" s="2"/>
      <c r="KT613" s="2"/>
      <c r="KU613" s="2"/>
      <c r="KV613" s="2"/>
      <c r="KW613" s="2"/>
      <c r="KX613" s="2"/>
      <c r="KY613" s="2"/>
      <c r="KZ613" s="2"/>
      <c r="LA613" s="2"/>
      <c r="LB613" s="2"/>
      <c r="LC613" s="2"/>
      <c r="LD613" s="2"/>
      <c r="LE613" s="2"/>
      <c r="LF613" s="2"/>
      <c r="LG613" s="2"/>
      <c r="LH613" s="2"/>
      <c r="LI613" s="2"/>
    </row>
    <row r="614" spans="1:32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54"/>
      <c r="DX614" s="54"/>
      <c r="DY614" s="54"/>
      <c r="DZ614" s="54"/>
      <c r="EA614" s="54"/>
      <c r="EB614" s="54"/>
      <c r="EC614" s="54"/>
      <c r="ED614" s="54"/>
      <c r="EE614" s="54"/>
      <c r="EF614" s="2"/>
      <c r="EG614" s="2"/>
      <c r="EH614" s="2"/>
      <c r="EI614" s="2"/>
      <c r="EJ614" s="2"/>
      <c r="EK614" s="2"/>
      <c r="EL614" s="2"/>
      <c r="EM614" s="54"/>
      <c r="EN614" s="54"/>
      <c r="EO614" s="54"/>
      <c r="EP614" s="54"/>
      <c r="EQ614" s="54"/>
      <c r="ER614" s="54"/>
      <c r="ES614" s="54"/>
      <c r="ET614" s="54"/>
      <c r="EU614" s="2"/>
      <c r="EV614" s="2"/>
      <c r="EW614" s="54"/>
      <c r="EX614" s="54"/>
      <c r="EY614" s="54"/>
      <c r="EZ614" s="54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  <c r="JV614" s="2"/>
      <c r="JW614" s="2"/>
      <c r="JX614" s="2"/>
      <c r="JY614" s="2"/>
      <c r="JZ614" s="2"/>
      <c r="KA614" s="2"/>
      <c r="KB614" s="2"/>
      <c r="KC614" s="2"/>
      <c r="KD614" s="2"/>
      <c r="KE614" s="2"/>
      <c r="KF614" s="2"/>
      <c r="KG614" s="2"/>
      <c r="KH614" s="2"/>
      <c r="KI614" s="2"/>
      <c r="KJ614" s="2"/>
      <c r="KK614" s="2"/>
      <c r="KL614" s="2"/>
      <c r="KM614" s="2"/>
      <c r="KN614" s="2"/>
      <c r="KO614" s="2"/>
      <c r="KP614" s="2"/>
      <c r="KQ614" s="2"/>
      <c r="KR614" s="2"/>
      <c r="KS614" s="2"/>
      <c r="KT614" s="2"/>
      <c r="KU614" s="2"/>
      <c r="KV614" s="2"/>
      <c r="KW614" s="2"/>
      <c r="KX614" s="2"/>
      <c r="KY614" s="2"/>
      <c r="KZ614" s="2"/>
      <c r="LA614" s="2"/>
      <c r="LB614" s="2"/>
      <c r="LC614" s="2"/>
      <c r="LD614" s="2"/>
      <c r="LE614" s="2"/>
      <c r="LF614" s="2"/>
      <c r="LG614" s="2"/>
      <c r="LH614" s="2"/>
      <c r="LI614" s="2"/>
    </row>
    <row r="615" spans="1:32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54"/>
      <c r="DX615" s="54"/>
      <c r="DY615" s="54"/>
      <c r="DZ615" s="54"/>
      <c r="EA615" s="54"/>
      <c r="EB615" s="54"/>
      <c r="EC615" s="54"/>
      <c r="ED615" s="54"/>
      <c r="EE615" s="54"/>
      <c r="EF615" s="2"/>
      <c r="EG615" s="2"/>
      <c r="EH615" s="2"/>
      <c r="EI615" s="2"/>
      <c r="EJ615" s="2"/>
      <c r="EK615" s="2"/>
      <c r="EL615" s="2"/>
      <c r="EM615" s="54"/>
      <c r="EN615" s="54"/>
      <c r="EO615" s="54"/>
      <c r="EP615" s="54"/>
      <c r="EQ615" s="54"/>
      <c r="ER615" s="54"/>
      <c r="ES615" s="54"/>
      <c r="ET615" s="54"/>
      <c r="EU615" s="2"/>
      <c r="EV615" s="2"/>
      <c r="EW615" s="54"/>
      <c r="EX615" s="54"/>
      <c r="EY615" s="54"/>
      <c r="EZ615" s="54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  <c r="JV615" s="2"/>
      <c r="JW615" s="2"/>
      <c r="JX615" s="2"/>
      <c r="JY615" s="2"/>
      <c r="JZ615" s="2"/>
      <c r="KA615" s="2"/>
      <c r="KB615" s="2"/>
      <c r="KC615" s="2"/>
      <c r="KD615" s="2"/>
      <c r="KE615" s="2"/>
      <c r="KF615" s="2"/>
      <c r="KG615" s="2"/>
      <c r="KH615" s="2"/>
      <c r="KI615" s="2"/>
      <c r="KJ615" s="2"/>
      <c r="KK615" s="2"/>
      <c r="KL615" s="2"/>
      <c r="KM615" s="2"/>
      <c r="KN615" s="2"/>
      <c r="KO615" s="2"/>
      <c r="KP615" s="2"/>
      <c r="KQ615" s="2"/>
      <c r="KR615" s="2"/>
      <c r="KS615" s="2"/>
      <c r="KT615" s="2"/>
      <c r="KU615" s="2"/>
      <c r="KV615" s="2"/>
      <c r="KW615" s="2"/>
      <c r="KX615" s="2"/>
      <c r="KY615" s="2"/>
      <c r="KZ615" s="2"/>
      <c r="LA615" s="2"/>
      <c r="LB615" s="2"/>
      <c r="LC615" s="2"/>
      <c r="LD615" s="2"/>
      <c r="LE615" s="2"/>
      <c r="LF615" s="2"/>
      <c r="LG615" s="2"/>
      <c r="LH615" s="2"/>
      <c r="LI615" s="2"/>
    </row>
    <row r="616" spans="1:32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54"/>
      <c r="DX616" s="54"/>
      <c r="DY616" s="54"/>
      <c r="DZ616" s="54"/>
      <c r="EA616" s="54"/>
      <c r="EB616" s="54"/>
      <c r="EC616" s="54"/>
      <c r="ED616" s="54"/>
      <c r="EE616" s="54"/>
      <c r="EF616" s="2"/>
      <c r="EG616" s="2"/>
      <c r="EH616" s="2"/>
      <c r="EI616" s="2"/>
      <c r="EJ616" s="2"/>
      <c r="EK616" s="2"/>
      <c r="EL616" s="2"/>
      <c r="EM616" s="54"/>
      <c r="EN616" s="54"/>
      <c r="EO616" s="54"/>
      <c r="EP616" s="54"/>
      <c r="EQ616" s="54"/>
      <c r="ER616" s="54"/>
      <c r="ES616" s="54"/>
      <c r="ET616" s="54"/>
      <c r="EU616" s="2"/>
      <c r="EV616" s="2"/>
      <c r="EW616" s="54"/>
      <c r="EX616" s="54"/>
      <c r="EY616" s="54"/>
      <c r="EZ616" s="54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</row>
    <row r="617" spans="1:32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54"/>
      <c r="DX617" s="54"/>
      <c r="DY617" s="54"/>
      <c r="DZ617" s="54"/>
      <c r="EA617" s="54"/>
      <c r="EB617" s="54"/>
      <c r="EC617" s="54"/>
      <c r="ED617" s="54"/>
      <c r="EE617" s="54"/>
      <c r="EF617" s="2"/>
      <c r="EG617" s="2"/>
      <c r="EH617" s="2"/>
      <c r="EI617" s="2"/>
      <c r="EJ617" s="2"/>
      <c r="EK617" s="2"/>
      <c r="EL617" s="2"/>
      <c r="EM617" s="54"/>
      <c r="EN617" s="54"/>
      <c r="EO617" s="54"/>
      <c r="EP617" s="54"/>
      <c r="EQ617" s="54"/>
      <c r="ER617" s="54"/>
      <c r="ES617" s="54"/>
      <c r="ET617" s="54"/>
      <c r="EU617" s="2"/>
      <c r="EV617" s="2"/>
      <c r="EW617" s="54"/>
      <c r="EX617" s="54"/>
      <c r="EY617" s="54"/>
      <c r="EZ617" s="54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</row>
    <row r="618" spans="1:32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54"/>
      <c r="DX618" s="54"/>
      <c r="DY618" s="54"/>
      <c r="DZ618" s="54"/>
      <c r="EA618" s="54"/>
      <c r="EB618" s="54"/>
      <c r="EC618" s="54"/>
      <c r="ED618" s="54"/>
      <c r="EE618" s="54"/>
      <c r="EF618" s="2"/>
      <c r="EG618" s="2"/>
      <c r="EH618" s="2"/>
      <c r="EI618" s="2"/>
      <c r="EJ618" s="2"/>
      <c r="EK618" s="2"/>
      <c r="EL618" s="2"/>
      <c r="EM618" s="54"/>
      <c r="EN618" s="54"/>
      <c r="EO618" s="54"/>
      <c r="EP618" s="54"/>
      <c r="EQ618" s="54"/>
      <c r="ER618" s="54"/>
      <c r="ES618" s="54"/>
      <c r="ET618" s="54"/>
      <c r="EU618" s="2"/>
      <c r="EV618" s="2"/>
      <c r="EW618" s="54"/>
      <c r="EX618" s="54"/>
      <c r="EY618" s="54"/>
      <c r="EZ618" s="54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  <c r="JV618" s="2"/>
      <c r="JW618" s="2"/>
      <c r="JX618" s="2"/>
      <c r="JY618" s="2"/>
      <c r="JZ618" s="2"/>
      <c r="KA618" s="2"/>
      <c r="KB618" s="2"/>
      <c r="KC618" s="2"/>
      <c r="KD618" s="2"/>
      <c r="KE618" s="2"/>
      <c r="KF618" s="2"/>
      <c r="KG618" s="2"/>
      <c r="KH618" s="2"/>
      <c r="KI618" s="2"/>
      <c r="KJ618" s="2"/>
      <c r="KK618" s="2"/>
      <c r="KL618" s="2"/>
      <c r="KM618" s="2"/>
      <c r="KN618" s="2"/>
      <c r="KO618" s="2"/>
      <c r="KP618" s="2"/>
      <c r="KQ618" s="2"/>
      <c r="KR618" s="2"/>
      <c r="KS618" s="2"/>
      <c r="KT618" s="2"/>
      <c r="KU618" s="2"/>
      <c r="KV618" s="2"/>
      <c r="KW618" s="2"/>
      <c r="KX618" s="2"/>
      <c r="KY618" s="2"/>
      <c r="KZ618" s="2"/>
      <c r="LA618" s="2"/>
      <c r="LB618" s="2"/>
      <c r="LC618" s="2"/>
      <c r="LD618" s="2"/>
      <c r="LE618" s="2"/>
      <c r="LF618" s="2"/>
      <c r="LG618" s="2"/>
      <c r="LH618" s="2"/>
      <c r="LI618" s="2"/>
    </row>
    <row r="619" spans="1:32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54"/>
      <c r="DX619" s="54"/>
      <c r="DY619" s="54"/>
      <c r="DZ619" s="54"/>
      <c r="EA619" s="54"/>
      <c r="EB619" s="54"/>
      <c r="EC619" s="54"/>
      <c r="ED619" s="54"/>
      <c r="EE619" s="54"/>
      <c r="EF619" s="2"/>
      <c r="EG619" s="2"/>
      <c r="EH619" s="2"/>
      <c r="EI619" s="2"/>
      <c r="EJ619" s="2"/>
      <c r="EK619" s="2"/>
      <c r="EL619" s="2"/>
      <c r="EM619" s="54"/>
      <c r="EN619" s="54"/>
      <c r="EO619" s="54"/>
      <c r="EP619" s="54"/>
      <c r="EQ619" s="54"/>
      <c r="ER619" s="54"/>
      <c r="ES619" s="54"/>
      <c r="ET619" s="54"/>
      <c r="EU619" s="2"/>
      <c r="EV619" s="2"/>
      <c r="EW619" s="54"/>
      <c r="EX619" s="54"/>
      <c r="EY619" s="54"/>
      <c r="EZ619" s="54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  <c r="JV619" s="2"/>
      <c r="JW619" s="2"/>
      <c r="JX619" s="2"/>
      <c r="JY619" s="2"/>
      <c r="JZ619" s="2"/>
      <c r="KA619" s="2"/>
      <c r="KB619" s="2"/>
      <c r="KC619" s="2"/>
      <c r="KD619" s="2"/>
      <c r="KE619" s="2"/>
      <c r="KF619" s="2"/>
      <c r="KG619" s="2"/>
      <c r="KH619" s="2"/>
      <c r="KI619" s="2"/>
      <c r="KJ619" s="2"/>
      <c r="KK619" s="2"/>
      <c r="KL619" s="2"/>
      <c r="KM619" s="2"/>
      <c r="KN619" s="2"/>
      <c r="KO619" s="2"/>
      <c r="KP619" s="2"/>
      <c r="KQ619" s="2"/>
      <c r="KR619" s="2"/>
      <c r="KS619" s="2"/>
      <c r="KT619" s="2"/>
      <c r="KU619" s="2"/>
      <c r="KV619" s="2"/>
      <c r="KW619" s="2"/>
      <c r="KX619" s="2"/>
      <c r="KY619" s="2"/>
      <c r="KZ619" s="2"/>
      <c r="LA619" s="2"/>
      <c r="LB619" s="2"/>
      <c r="LC619" s="2"/>
      <c r="LD619" s="2"/>
      <c r="LE619" s="2"/>
      <c r="LF619" s="2"/>
      <c r="LG619" s="2"/>
      <c r="LH619" s="2"/>
      <c r="LI619" s="2"/>
    </row>
    <row r="620" spans="1:32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54"/>
      <c r="DX620" s="54"/>
      <c r="DY620" s="54"/>
      <c r="DZ620" s="54"/>
      <c r="EA620" s="54"/>
      <c r="EB620" s="54"/>
      <c r="EC620" s="54"/>
      <c r="ED620" s="54"/>
      <c r="EE620" s="54"/>
      <c r="EF620" s="2"/>
      <c r="EG620" s="2"/>
      <c r="EH620" s="2"/>
      <c r="EI620" s="2"/>
      <c r="EJ620" s="2"/>
      <c r="EK620" s="2"/>
      <c r="EL620" s="2"/>
      <c r="EM620" s="54"/>
      <c r="EN620" s="54"/>
      <c r="EO620" s="54"/>
      <c r="EP620" s="54"/>
      <c r="EQ620" s="54"/>
      <c r="ER620" s="54"/>
      <c r="ES620" s="54"/>
      <c r="ET620" s="54"/>
      <c r="EU620" s="2"/>
      <c r="EV620" s="2"/>
      <c r="EW620" s="54"/>
      <c r="EX620" s="54"/>
      <c r="EY620" s="54"/>
      <c r="EZ620" s="54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  <c r="JV620" s="2"/>
      <c r="JW620" s="2"/>
      <c r="JX620" s="2"/>
      <c r="JY620" s="2"/>
      <c r="JZ620" s="2"/>
      <c r="KA620" s="2"/>
      <c r="KB620" s="2"/>
      <c r="KC620" s="2"/>
      <c r="KD620" s="2"/>
      <c r="KE620" s="2"/>
      <c r="KF620" s="2"/>
      <c r="KG620" s="2"/>
      <c r="KH620" s="2"/>
      <c r="KI620" s="2"/>
      <c r="KJ620" s="2"/>
      <c r="KK620" s="2"/>
      <c r="KL620" s="2"/>
      <c r="KM620" s="2"/>
      <c r="KN620" s="2"/>
      <c r="KO620" s="2"/>
      <c r="KP620" s="2"/>
      <c r="KQ620" s="2"/>
      <c r="KR620" s="2"/>
      <c r="KS620" s="2"/>
      <c r="KT620" s="2"/>
      <c r="KU620" s="2"/>
      <c r="KV620" s="2"/>
      <c r="KW620" s="2"/>
      <c r="KX620" s="2"/>
      <c r="KY620" s="2"/>
      <c r="KZ620" s="2"/>
      <c r="LA620" s="2"/>
      <c r="LB620" s="2"/>
      <c r="LC620" s="2"/>
      <c r="LD620" s="2"/>
      <c r="LE620" s="2"/>
      <c r="LF620" s="2"/>
      <c r="LG620" s="2"/>
      <c r="LH620" s="2"/>
      <c r="LI620" s="2"/>
    </row>
    <row r="621" spans="1:32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54"/>
      <c r="DX621" s="54"/>
      <c r="DY621" s="54"/>
      <c r="DZ621" s="54"/>
      <c r="EA621" s="54"/>
      <c r="EB621" s="54"/>
      <c r="EC621" s="54"/>
      <c r="ED621" s="54"/>
      <c r="EE621" s="54"/>
      <c r="EF621" s="2"/>
      <c r="EG621" s="2"/>
      <c r="EH621" s="2"/>
      <c r="EI621" s="2"/>
      <c r="EJ621" s="2"/>
      <c r="EK621" s="2"/>
      <c r="EL621" s="2"/>
      <c r="EM621" s="54"/>
      <c r="EN621" s="54"/>
      <c r="EO621" s="54"/>
      <c r="EP621" s="54"/>
      <c r="EQ621" s="54"/>
      <c r="ER621" s="54"/>
      <c r="ES621" s="54"/>
      <c r="ET621" s="54"/>
      <c r="EU621" s="2"/>
      <c r="EV621" s="2"/>
      <c r="EW621" s="54"/>
      <c r="EX621" s="54"/>
      <c r="EY621" s="54"/>
      <c r="EZ621" s="54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  <c r="JV621" s="2"/>
      <c r="JW621" s="2"/>
      <c r="JX621" s="2"/>
      <c r="JY621" s="2"/>
      <c r="JZ621" s="2"/>
      <c r="KA621" s="2"/>
      <c r="KB621" s="2"/>
      <c r="KC621" s="2"/>
      <c r="KD621" s="2"/>
      <c r="KE621" s="2"/>
      <c r="KF621" s="2"/>
      <c r="KG621" s="2"/>
      <c r="KH621" s="2"/>
      <c r="KI621" s="2"/>
      <c r="KJ621" s="2"/>
      <c r="KK621" s="2"/>
      <c r="KL621" s="2"/>
      <c r="KM621" s="2"/>
      <c r="KN621" s="2"/>
      <c r="KO621" s="2"/>
      <c r="KP621" s="2"/>
      <c r="KQ621" s="2"/>
      <c r="KR621" s="2"/>
      <c r="KS621" s="2"/>
      <c r="KT621" s="2"/>
      <c r="KU621" s="2"/>
      <c r="KV621" s="2"/>
      <c r="KW621" s="2"/>
      <c r="KX621" s="2"/>
      <c r="KY621" s="2"/>
      <c r="KZ621" s="2"/>
      <c r="LA621" s="2"/>
      <c r="LB621" s="2"/>
      <c r="LC621" s="2"/>
      <c r="LD621" s="2"/>
      <c r="LE621" s="2"/>
      <c r="LF621" s="2"/>
      <c r="LG621" s="2"/>
      <c r="LH621" s="2"/>
      <c r="LI621" s="2"/>
    </row>
    <row r="622" spans="1:32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54"/>
      <c r="DX622" s="54"/>
      <c r="DY622" s="54"/>
      <c r="DZ622" s="54"/>
      <c r="EA622" s="54"/>
      <c r="EB622" s="54"/>
      <c r="EC622" s="54"/>
      <c r="ED622" s="54"/>
      <c r="EE622" s="54"/>
      <c r="EF622" s="2"/>
      <c r="EG622" s="2"/>
      <c r="EH622" s="2"/>
      <c r="EI622" s="2"/>
      <c r="EJ622" s="2"/>
      <c r="EK622" s="2"/>
      <c r="EL622" s="2"/>
      <c r="EM622" s="54"/>
      <c r="EN622" s="54"/>
      <c r="EO622" s="54"/>
      <c r="EP622" s="54"/>
      <c r="EQ622" s="54"/>
      <c r="ER622" s="54"/>
      <c r="ES622" s="54"/>
      <c r="ET622" s="54"/>
      <c r="EU622" s="2"/>
      <c r="EV622" s="2"/>
      <c r="EW622" s="54"/>
      <c r="EX622" s="54"/>
      <c r="EY622" s="54"/>
      <c r="EZ622" s="54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  <c r="JV622" s="2"/>
      <c r="JW622" s="2"/>
      <c r="JX622" s="2"/>
      <c r="JY622" s="2"/>
      <c r="JZ622" s="2"/>
      <c r="KA622" s="2"/>
      <c r="KB622" s="2"/>
      <c r="KC622" s="2"/>
      <c r="KD622" s="2"/>
      <c r="KE622" s="2"/>
      <c r="KF622" s="2"/>
      <c r="KG622" s="2"/>
      <c r="KH622" s="2"/>
      <c r="KI622" s="2"/>
      <c r="KJ622" s="2"/>
      <c r="KK622" s="2"/>
      <c r="KL622" s="2"/>
      <c r="KM622" s="2"/>
      <c r="KN622" s="2"/>
      <c r="KO622" s="2"/>
      <c r="KP622" s="2"/>
      <c r="KQ622" s="2"/>
      <c r="KR622" s="2"/>
      <c r="KS622" s="2"/>
      <c r="KT622" s="2"/>
      <c r="KU622" s="2"/>
      <c r="KV622" s="2"/>
      <c r="KW622" s="2"/>
      <c r="KX622" s="2"/>
      <c r="KY622" s="2"/>
      <c r="KZ622" s="2"/>
      <c r="LA622" s="2"/>
      <c r="LB622" s="2"/>
      <c r="LC622" s="2"/>
      <c r="LD622" s="2"/>
      <c r="LE622" s="2"/>
      <c r="LF622" s="2"/>
      <c r="LG622" s="2"/>
      <c r="LH622" s="2"/>
      <c r="LI622" s="2"/>
    </row>
    <row r="623" spans="1:32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54"/>
      <c r="DX623" s="54"/>
      <c r="DY623" s="54"/>
      <c r="DZ623" s="54"/>
      <c r="EA623" s="54"/>
      <c r="EB623" s="54"/>
      <c r="EC623" s="54"/>
      <c r="ED623" s="54"/>
      <c r="EE623" s="54"/>
      <c r="EF623" s="2"/>
      <c r="EG623" s="2"/>
      <c r="EH623" s="2"/>
      <c r="EI623" s="2"/>
      <c r="EJ623" s="2"/>
      <c r="EK623" s="2"/>
      <c r="EL623" s="2"/>
      <c r="EM623" s="54"/>
      <c r="EN623" s="54"/>
      <c r="EO623" s="54"/>
      <c r="EP623" s="54"/>
      <c r="EQ623" s="54"/>
      <c r="ER623" s="54"/>
      <c r="ES623" s="54"/>
      <c r="ET623" s="54"/>
      <c r="EU623" s="2"/>
      <c r="EV623" s="2"/>
      <c r="EW623" s="54"/>
      <c r="EX623" s="54"/>
      <c r="EY623" s="54"/>
      <c r="EZ623" s="54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</row>
    <row r="624" spans="1:32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54"/>
      <c r="DX624" s="54"/>
      <c r="DY624" s="54"/>
      <c r="DZ624" s="54"/>
      <c r="EA624" s="54"/>
      <c r="EB624" s="54"/>
      <c r="EC624" s="54"/>
      <c r="ED624" s="54"/>
      <c r="EE624" s="54"/>
      <c r="EF624" s="2"/>
      <c r="EG624" s="2"/>
      <c r="EH624" s="2"/>
      <c r="EI624" s="2"/>
      <c r="EJ624" s="2"/>
      <c r="EK624" s="2"/>
      <c r="EL624" s="2"/>
      <c r="EM624" s="54"/>
      <c r="EN624" s="54"/>
      <c r="EO624" s="54"/>
      <c r="EP624" s="54"/>
      <c r="EQ624" s="54"/>
      <c r="ER624" s="54"/>
      <c r="ES624" s="54"/>
      <c r="ET624" s="54"/>
      <c r="EU624" s="2"/>
      <c r="EV624" s="2"/>
      <c r="EW624" s="54"/>
      <c r="EX624" s="54"/>
      <c r="EY624" s="54"/>
      <c r="EZ624" s="54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  <c r="JV624" s="2"/>
      <c r="JW624" s="2"/>
      <c r="JX624" s="2"/>
      <c r="JY624" s="2"/>
      <c r="JZ624" s="2"/>
      <c r="KA624" s="2"/>
      <c r="KB624" s="2"/>
      <c r="KC624" s="2"/>
      <c r="KD624" s="2"/>
      <c r="KE624" s="2"/>
      <c r="KF624" s="2"/>
      <c r="KG624" s="2"/>
      <c r="KH624" s="2"/>
      <c r="KI624" s="2"/>
      <c r="KJ624" s="2"/>
      <c r="KK624" s="2"/>
      <c r="KL624" s="2"/>
      <c r="KM624" s="2"/>
      <c r="KN624" s="2"/>
      <c r="KO624" s="2"/>
      <c r="KP624" s="2"/>
      <c r="KQ624" s="2"/>
      <c r="KR624" s="2"/>
      <c r="KS624" s="2"/>
      <c r="KT624" s="2"/>
      <c r="KU624" s="2"/>
      <c r="KV624" s="2"/>
      <c r="KW624" s="2"/>
      <c r="KX624" s="2"/>
      <c r="KY624" s="2"/>
      <c r="KZ624" s="2"/>
      <c r="LA624" s="2"/>
      <c r="LB624" s="2"/>
      <c r="LC624" s="2"/>
      <c r="LD624" s="2"/>
      <c r="LE624" s="2"/>
      <c r="LF624" s="2"/>
      <c r="LG624" s="2"/>
      <c r="LH624" s="2"/>
      <c r="LI624" s="2"/>
    </row>
    <row r="625" spans="1:32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54"/>
      <c r="DX625" s="54"/>
      <c r="DY625" s="54"/>
      <c r="DZ625" s="54"/>
      <c r="EA625" s="54"/>
      <c r="EB625" s="54"/>
      <c r="EC625" s="54"/>
      <c r="ED625" s="54"/>
      <c r="EE625" s="54"/>
      <c r="EF625" s="2"/>
      <c r="EG625" s="2"/>
      <c r="EH625" s="2"/>
      <c r="EI625" s="2"/>
      <c r="EJ625" s="2"/>
      <c r="EK625" s="2"/>
      <c r="EL625" s="2"/>
      <c r="EM625" s="54"/>
      <c r="EN625" s="54"/>
      <c r="EO625" s="54"/>
      <c r="EP625" s="54"/>
      <c r="EQ625" s="54"/>
      <c r="ER625" s="54"/>
      <c r="ES625" s="54"/>
      <c r="ET625" s="54"/>
      <c r="EU625" s="2"/>
      <c r="EV625" s="2"/>
      <c r="EW625" s="54"/>
      <c r="EX625" s="54"/>
      <c r="EY625" s="54"/>
      <c r="EZ625" s="54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  <c r="JV625" s="2"/>
      <c r="JW625" s="2"/>
      <c r="JX625" s="2"/>
      <c r="JY625" s="2"/>
      <c r="JZ625" s="2"/>
      <c r="KA625" s="2"/>
      <c r="KB625" s="2"/>
      <c r="KC625" s="2"/>
      <c r="KD625" s="2"/>
      <c r="KE625" s="2"/>
      <c r="KF625" s="2"/>
      <c r="KG625" s="2"/>
      <c r="KH625" s="2"/>
      <c r="KI625" s="2"/>
      <c r="KJ625" s="2"/>
      <c r="KK625" s="2"/>
      <c r="KL625" s="2"/>
      <c r="KM625" s="2"/>
      <c r="KN625" s="2"/>
      <c r="KO625" s="2"/>
      <c r="KP625" s="2"/>
      <c r="KQ625" s="2"/>
      <c r="KR625" s="2"/>
      <c r="KS625" s="2"/>
      <c r="KT625" s="2"/>
      <c r="KU625" s="2"/>
      <c r="KV625" s="2"/>
      <c r="KW625" s="2"/>
      <c r="KX625" s="2"/>
      <c r="KY625" s="2"/>
      <c r="KZ625" s="2"/>
      <c r="LA625" s="2"/>
      <c r="LB625" s="2"/>
      <c r="LC625" s="2"/>
      <c r="LD625" s="2"/>
      <c r="LE625" s="2"/>
      <c r="LF625" s="2"/>
      <c r="LG625" s="2"/>
      <c r="LH625" s="2"/>
      <c r="LI625" s="2"/>
    </row>
    <row r="626" spans="1:32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54"/>
      <c r="DX626" s="54"/>
      <c r="DY626" s="54"/>
      <c r="DZ626" s="54"/>
      <c r="EA626" s="54"/>
      <c r="EB626" s="54"/>
      <c r="EC626" s="54"/>
      <c r="ED626" s="54"/>
      <c r="EE626" s="54"/>
      <c r="EF626" s="2"/>
      <c r="EG626" s="2"/>
      <c r="EH626" s="2"/>
      <c r="EI626" s="2"/>
      <c r="EJ626" s="2"/>
      <c r="EK626" s="2"/>
      <c r="EL626" s="2"/>
      <c r="EM626" s="54"/>
      <c r="EN626" s="54"/>
      <c r="EO626" s="54"/>
      <c r="EP626" s="54"/>
      <c r="EQ626" s="54"/>
      <c r="ER626" s="54"/>
      <c r="ES626" s="54"/>
      <c r="ET626" s="54"/>
      <c r="EU626" s="2"/>
      <c r="EV626" s="2"/>
      <c r="EW626" s="54"/>
      <c r="EX626" s="54"/>
      <c r="EY626" s="54"/>
      <c r="EZ626" s="54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  <c r="JV626" s="2"/>
      <c r="JW626" s="2"/>
      <c r="JX626" s="2"/>
      <c r="JY626" s="2"/>
      <c r="JZ626" s="2"/>
      <c r="KA626" s="2"/>
      <c r="KB626" s="2"/>
      <c r="KC626" s="2"/>
      <c r="KD626" s="2"/>
      <c r="KE626" s="2"/>
      <c r="KF626" s="2"/>
      <c r="KG626" s="2"/>
      <c r="KH626" s="2"/>
      <c r="KI626" s="2"/>
      <c r="KJ626" s="2"/>
      <c r="KK626" s="2"/>
      <c r="KL626" s="2"/>
      <c r="KM626" s="2"/>
      <c r="KN626" s="2"/>
      <c r="KO626" s="2"/>
      <c r="KP626" s="2"/>
      <c r="KQ626" s="2"/>
      <c r="KR626" s="2"/>
      <c r="KS626" s="2"/>
      <c r="KT626" s="2"/>
      <c r="KU626" s="2"/>
      <c r="KV626" s="2"/>
      <c r="KW626" s="2"/>
      <c r="KX626" s="2"/>
      <c r="KY626" s="2"/>
      <c r="KZ626" s="2"/>
      <c r="LA626" s="2"/>
      <c r="LB626" s="2"/>
      <c r="LC626" s="2"/>
      <c r="LD626" s="2"/>
      <c r="LE626" s="2"/>
      <c r="LF626" s="2"/>
      <c r="LG626" s="2"/>
      <c r="LH626" s="2"/>
      <c r="LI626" s="2"/>
    </row>
    <row r="627" spans="1:32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54"/>
      <c r="DX627" s="54"/>
      <c r="DY627" s="54"/>
      <c r="DZ627" s="54"/>
      <c r="EA627" s="54"/>
      <c r="EB627" s="54"/>
      <c r="EC627" s="54"/>
      <c r="ED627" s="54"/>
      <c r="EE627" s="54"/>
      <c r="EF627" s="2"/>
      <c r="EG627" s="2"/>
      <c r="EH627" s="2"/>
      <c r="EI627" s="2"/>
      <c r="EJ627" s="2"/>
      <c r="EK627" s="2"/>
      <c r="EL627" s="2"/>
      <c r="EM627" s="54"/>
      <c r="EN627" s="54"/>
      <c r="EO627" s="54"/>
      <c r="EP627" s="54"/>
      <c r="EQ627" s="54"/>
      <c r="ER627" s="54"/>
      <c r="ES627" s="54"/>
      <c r="ET627" s="54"/>
      <c r="EU627" s="2"/>
      <c r="EV627" s="2"/>
      <c r="EW627" s="54"/>
      <c r="EX627" s="54"/>
      <c r="EY627" s="54"/>
      <c r="EZ627" s="54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  <c r="JV627" s="2"/>
      <c r="JW627" s="2"/>
      <c r="JX627" s="2"/>
      <c r="JY627" s="2"/>
      <c r="JZ627" s="2"/>
      <c r="KA627" s="2"/>
      <c r="KB627" s="2"/>
      <c r="KC627" s="2"/>
      <c r="KD627" s="2"/>
      <c r="KE627" s="2"/>
      <c r="KF627" s="2"/>
      <c r="KG627" s="2"/>
      <c r="KH627" s="2"/>
      <c r="KI627" s="2"/>
      <c r="KJ627" s="2"/>
      <c r="KK627" s="2"/>
      <c r="KL627" s="2"/>
      <c r="KM627" s="2"/>
      <c r="KN627" s="2"/>
      <c r="KO627" s="2"/>
      <c r="KP627" s="2"/>
      <c r="KQ627" s="2"/>
      <c r="KR627" s="2"/>
      <c r="KS627" s="2"/>
      <c r="KT627" s="2"/>
      <c r="KU627" s="2"/>
      <c r="KV627" s="2"/>
      <c r="KW627" s="2"/>
      <c r="KX627" s="2"/>
      <c r="KY627" s="2"/>
      <c r="KZ627" s="2"/>
      <c r="LA627" s="2"/>
      <c r="LB627" s="2"/>
      <c r="LC627" s="2"/>
      <c r="LD627" s="2"/>
      <c r="LE627" s="2"/>
      <c r="LF627" s="2"/>
      <c r="LG627" s="2"/>
      <c r="LH627" s="2"/>
      <c r="LI627" s="2"/>
    </row>
    <row r="628" spans="1:32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54"/>
      <c r="DX628" s="54"/>
      <c r="DY628" s="54"/>
      <c r="DZ628" s="54"/>
      <c r="EA628" s="54"/>
      <c r="EB628" s="54"/>
      <c r="EC628" s="54"/>
      <c r="ED628" s="54"/>
      <c r="EE628" s="54"/>
      <c r="EF628" s="2"/>
      <c r="EG628" s="2"/>
      <c r="EH628" s="2"/>
      <c r="EI628" s="2"/>
      <c r="EJ628" s="2"/>
      <c r="EK628" s="2"/>
      <c r="EL628" s="2"/>
      <c r="EM628" s="54"/>
      <c r="EN628" s="54"/>
      <c r="EO628" s="54"/>
      <c r="EP628" s="54"/>
      <c r="EQ628" s="54"/>
      <c r="ER628" s="54"/>
      <c r="ES628" s="54"/>
      <c r="ET628" s="54"/>
      <c r="EU628" s="2"/>
      <c r="EV628" s="2"/>
      <c r="EW628" s="54"/>
      <c r="EX628" s="54"/>
      <c r="EY628" s="54"/>
      <c r="EZ628" s="54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  <c r="JV628" s="2"/>
      <c r="JW628" s="2"/>
      <c r="JX628" s="2"/>
      <c r="JY628" s="2"/>
      <c r="JZ628" s="2"/>
      <c r="KA628" s="2"/>
      <c r="KB628" s="2"/>
      <c r="KC628" s="2"/>
      <c r="KD628" s="2"/>
      <c r="KE628" s="2"/>
      <c r="KF628" s="2"/>
      <c r="KG628" s="2"/>
      <c r="KH628" s="2"/>
      <c r="KI628" s="2"/>
      <c r="KJ628" s="2"/>
      <c r="KK628" s="2"/>
      <c r="KL628" s="2"/>
      <c r="KM628" s="2"/>
      <c r="KN628" s="2"/>
      <c r="KO628" s="2"/>
      <c r="KP628" s="2"/>
      <c r="KQ628" s="2"/>
      <c r="KR628" s="2"/>
      <c r="KS628" s="2"/>
      <c r="KT628" s="2"/>
      <c r="KU628" s="2"/>
      <c r="KV628" s="2"/>
      <c r="KW628" s="2"/>
      <c r="KX628" s="2"/>
      <c r="KY628" s="2"/>
      <c r="KZ628" s="2"/>
      <c r="LA628" s="2"/>
      <c r="LB628" s="2"/>
      <c r="LC628" s="2"/>
      <c r="LD628" s="2"/>
      <c r="LE628" s="2"/>
      <c r="LF628" s="2"/>
      <c r="LG628" s="2"/>
      <c r="LH628" s="2"/>
      <c r="LI628" s="2"/>
    </row>
    <row r="629" spans="1:32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54"/>
      <c r="DX629" s="54"/>
      <c r="DY629" s="54"/>
      <c r="DZ629" s="54"/>
      <c r="EA629" s="54"/>
      <c r="EB629" s="54"/>
      <c r="EC629" s="54"/>
      <c r="ED629" s="54"/>
      <c r="EE629" s="54"/>
      <c r="EF629" s="2"/>
      <c r="EG629" s="2"/>
      <c r="EH629" s="2"/>
      <c r="EI629" s="2"/>
      <c r="EJ629" s="2"/>
      <c r="EK629" s="2"/>
      <c r="EL629" s="2"/>
      <c r="EM629" s="54"/>
      <c r="EN629" s="54"/>
      <c r="EO629" s="54"/>
      <c r="EP629" s="54"/>
      <c r="EQ629" s="54"/>
      <c r="ER629" s="54"/>
      <c r="ES629" s="54"/>
      <c r="ET629" s="54"/>
      <c r="EU629" s="2"/>
      <c r="EV629" s="2"/>
      <c r="EW629" s="54"/>
      <c r="EX629" s="54"/>
      <c r="EY629" s="54"/>
      <c r="EZ629" s="54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  <c r="JV629" s="2"/>
      <c r="JW629" s="2"/>
      <c r="JX629" s="2"/>
      <c r="JY629" s="2"/>
      <c r="JZ629" s="2"/>
      <c r="KA629" s="2"/>
      <c r="KB629" s="2"/>
      <c r="KC629" s="2"/>
      <c r="KD629" s="2"/>
      <c r="KE629" s="2"/>
      <c r="KF629" s="2"/>
      <c r="KG629" s="2"/>
      <c r="KH629" s="2"/>
      <c r="KI629" s="2"/>
      <c r="KJ629" s="2"/>
      <c r="KK629" s="2"/>
      <c r="KL629" s="2"/>
      <c r="KM629" s="2"/>
      <c r="KN629" s="2"/>
      <c r="KO629" s="2"/>
      <c r="KP629" s="2"/>
      <c r="KQ629" s="2"/>
      <c r="KR629" s="2"/>
      <c r="KS629" s="2"/>
      <c r="KT629" s="2"/>
      <c r="KU629" s="2"/>
      <c r="KV629" s="2"/>
      <c r="KW629" s="2"/>
      <c r="KX629" s="2"/>
      <c r="KY629" s="2"/>
      <c r="KZ629" s="2"/>
      <c r="LA629" s="2"/>
      <c r="LB629" s="2"/>
      <c r="LC629" s="2"/>
      <c r="LD629" s="2"/>
      <c r="LE629" s="2"/>
      <c r="LF629" s="2"/>
      <c r="LG629" s="2"/>
      <c r="LH629" s="2"/>
      <c r="LI629" s="2"/>
    </row>
    <row r="630" spans="1:32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54"/>
      <c r="DX630" s="54"/>
      <c r="DY630" s="54"/>
      <c r="DZ630" s="54"/>
      <c r="EA630" s="54"/>
      <c r="EB630" s="54"/>
      <c r="EC630" s="54"/>
      <c r="ED630" s="54"/>
      <c r="EE630" s="54"/>
      <c r="EF630" s="2"/>
      <c r="EG630" s="2"/>
      <c r="EH630" s="2"/>
      <c r="EI630" s="2"/>
      <c r="EJ630" s="2"/>
      <c r="EK630" s="2"/>
      <c r="EL630" s="2"/>
      <c r="EM630" s="54"/>
      <c r="EN630" s="54"/>
      <c r="EO630" s="54"/>
      <c r="EP630" s="54"/>
      <c r="EQ630" s="54"/>
      <c r="ER630" s="54"/>
      <c r="ES630" s="54"/>
      <c r="ET630" s="54"/>
      <c r="EU630" s="2"/>
      <c r="EV630" s="2"/>
      <c r="EW630" s="54"/>
      <c r="EX630" s="54"/>
      <c r="EY630" s="54"/>
      <c r="EZ630" s="54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</row>
    <row r="631" spans="1:32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54"/>
      <c r="DX631" s="54"/>
      <c r="DY631" s="54"/>
      <c r="DZ631" s="54"/>
      <c r="EA631" s="54"/>
      <c r="EB631" s="54"/>
      <c r="EC631" s="54"/>
      <c r="ED631" s="54"/>
      <c r="EE631" s="54"/>
      <c r="EF631" s="2"/>
      <c r="EG631" s="2"/>
      <c r="EH631" s="2"/>
      <c r="EI631" s="2"/>
      <c r="EJ631" s="2"/>
      <c r="EK631" s="2"/>
      <c r="EL631" s="2"/>
      <c r="EM631" s="54"/>
      <c r="EN631" s="54"/>
      <c r="EO631" s="54"/>
      <c r="EP631" s="54"/>
      <c r="EQ631" s="54"/>
      <c r="ER631" s="54"/>
      <c r="ES631" s="54"/>
      <c r="ET631" s="54"/>
      <c r="EU631" s="2"/>
      <c r="EV631" s="2"/>
      <c r="EW631" s="54"/>
      <c r="EX631" s="54"/>
      <c r="EY631" s="54"/>
      <c r="EZ631" s="54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</row>
    <row r="632" spans="1:32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54"/>
      <c r="DX632" s="54"/>
      <c r="DY632" s="54"/>
      <c r="DZ632" s="54"/>
      <c r="EA632" s="54"/>
      <c r="EB632" s="54"/>
      <c r="EC632" s="54"/>
      <c r="ED632" s="54"/>
      <c r="EE632" s="54"/>
      <c r="EF632" s="2"/>
      <c r="EG632" s="2"/>
      <c r="EH632" s="2"/>
      <c r="EI632" s="2"/>
      <c r="EJ632" s="2"/>
      <c r="EK632" s="2"/>
      <c r="EL632" s="2"/>
      <c r="EM632" s="54"/>
      <c r="EN632" s="54"/>
      <c r="EO632" s="54"/>
      <c r="EP632" s="54"/>
      <c r="EQ632" s="54"/>
      <c r="ER632" s="54"/>
      <c r="ES632" s="54"/>
      <c r="ET632" s="54"/>
      <c r="EU632" s="2"/>
      <c r="EV632" s="2"/>
      <c r="EW632" s="54"/>
      <c r="EX632" s="54"/>
      <c r="EY632" s="54"/>
      <c r="EZ632" s="54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  <c r="JV632" s="2"/>
      <c r="JW632" s="2"/>
      <c r="JX632" s="2"/>
      <c r="JY632" s="2"/>
      <c r="JZ632" s="2"/>
      <c r="KA632" s="2"/>
      <c r="KB632" s="2"/>
      <c r="KC632" s="2"/>
      <c r="KD632" s="2"/>
      <c r="KE632" s="2"/>
      <c r="KF632" s="2"/>
      <c r="KG632" s="2"/>
      <c r="KH632" s="2"/>
      <c r="KI632" s="2"/>
      <c r="KJ632" s="2"/>
      <c r="KK632" s="2"/>
      <c r="KL632" s="2"/>
      <c r="KM632" s="2"/>
      <c r="KN632" s="2"/>
      <c r="KO632" s="2"/>
      <c r="KP632" s="2"/>
      <c r="KQ632" s="2"/>
      <c r="KR632" s="2"/>
      <c r="KS632" s="2"/>
      <c r="KT632" s="2"/>
      <c r="KU632" s="2"/>
      <c r="KV632" s="2"/>
      <c r="KW632" s="2"/>
      <c r="KX632" s="2"/>
      <c r="KY632" s="2"/>
      <c r="KZ632" s="2"/>
      <c r="LA632" s="2"/>
      <c r="LB632" s="2"/>
      <c r="LC632" s="2"/>
      <c r="LD632" s="2"/>
      <c r="LE632" s="2"/>
      <c r="LF632" s="2"/>
      <c r="LG632" s="2"/>
      <c r="LH632" s="2"/>
      <c r="LI632" s="2"/>
    </row>
    <row r="633" spans="1:32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54"/>
      <c r="DX633" s="54"/>
      <c r="DY633" s="54"/>
      <c r="DZ633" s="54"/>
      <c r="EA633" s="54"/>
      <c r="EB633" s="54"/>
      <c r="EC633" s="54"/>
      <c r="ED633" s="54"/>
      <c r="EE633" s="54"/>
      <c r="EF633" s="2"/>
      <c r="EG633" s="2"/>
      <c r="EH633" s="2"/>
      <c r="EI633" s="2"/>
      <c r="EJ633" s="2"/>
      <c r="EK633" s="2"/>
      <c r="EL633" s="2"/>
      <c r="EM633" s="54"/>
      <c r="EN633" s="54"/>
      <c r="EO633" s="54"/>
      <c r="EP633" s="54"/>
      <c r="EQ633" s="54"/>
      <c r="ER633" s="54"/>
      <c r="ES633" s="54"/>
      <c r="ET633" s="54"/>
      <c r="EU633" s="2"/>
      <c r="EV633" s="2"/>
      <c r="EW633" s="54"/>
      <c r="EX633" s="54"/>
      <c r="EY633" s="54"/>
      <c r="EZ633" s="54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</row>
    <row r="634" spans="1:32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54"/>
      <c r="DX634" s="54"/>
      <c r="DY634" s="54"/>
      <c r="DZ634" s="54"/>
      <c r="EA634" s="54"/>
      <c r="EB634" s="54"/>
      <c r="EC634" s="54"/>
      <c r="ED634" s="54"/>
      <c r="EE634" s="54"/>
      <c r="EF634" s="2"/>
      <c r="EG634" s="2"/>
      <c r="EH634" s="2"/>
      <c r="EI634" s="2"/>
      <c r="EJ634" s="2"/>
      <c r="EK634" s="2"/>
      <c r="EL634" s="2"/>
      <c r="EM634" s="54"/>
      <c r="EN634" s="54"/>
      <c r="EO634" s="54"/>
      <c r="EP634" s="54"/>
      <c r="EQ634" s="54"/>
      <c r="ER634" s="54"/>
      <c r="ES634" s="54"/>
      <c r="ET634" s="54"/>
      <c r="EU634" s="2"/>
      <c r="EV634" s="2"/>
      <c r="EW634" s="54"/>
      <c r="EX634" s="54"/>
      <c r="EY634" s="54"/>
      <c r="EZ634" s="54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</row>
    <row r="635" spans="1:32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54"/>
      <c r="DX635" s="54"/>
      <c r="DY635" s="54"/>
      <c r="DZ635" s="54"/>
      <c r="EA635" s="54"/>
      <c r="EB635" s="54"/>
      <c r="EC635" s="54"/>
      <c r="ED635" s="54"/>
      <c r="EE635" s="54"/>
      <c r="EF635" s="2"/>
      <c r="EG635" s="2"/>
      <c r="EH635" s="2"/>
      <c r="EI635" s="2"/>
      <c r="EJ635" s="2"/>
      <c r="EK635" s="2"/>
      <c r="EL635" s="2"/>
      <c r="EM635" s="54"/>
      <c r="EN635" s="54"/>
      <c r="EO635" s="54"/>
      <c r="EP635" s="54"/>
      <c r="EQ635" s="54"/>
      <c r="ER635" s="54"/>
      <c r="ES635" s="54"/>
      <c r="ET635" s="54"/>
      <c r="EU635" s="2"/>
      <c r="EV635" s="2"/>
      <c r="EW635" s="54"/>
      <c r="EX635" s="54"/>
      <c r="EY635" s="54"/>
      <c r="EZ635" s="54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  <c r="JV635" s="2"/>
      <c r="JW635" s="2"/>
      <c r="JX635" s="2"/>
      <c r="JY635" s="2"/>
      <c r="JZ635" s="2"/>
      <c r="KA635" s="2"/>
      <c r="KB635" s="2"/>
      <c r="KC635" s="2"/>
      <c r="KD635" s="2"/>
      <c r="KE635" s="2"/>
      <c r="KF635" s="2"/>
      <c r="KG635" s="2"/>
      <c r="KH635" s="2"/>
      <c r="KI635" s="2"/>
      <c r="KJ635" s="2"/>
      <c r="KK635" s="2"/>
      <c r="KL635" s="2"/>
      <c r="KM635" s="2"/>
      <c r="KN635" s="2"/>
      <c r="KO635" s="2"/>
      <c r="KP635" s="2"/>
      <c r="KQ635" s="2"/>
      <c r="KR635" s="2"/>
      <c r="KS635" s="2"/>
      <c r="KT635" s="2"/>
      <c r="KU635" s="2"/>
      <c r="KV635" s="2"/>
      <c r="KW635" s="2"/>
      <c r="KX635" s="2"/>
      <c r="KY635" s="2"/>
      <c r="KZ635" s="2"/>
      <c r="LA635" s="2"/>
      <c r="LB635" s="2"/>
      <c r="LC635" s="2"/>
      <c r="LD635" s="2"/>
      <c r="LE635" s="2"/>
      <c r="LF635" s="2"/>
      <c r="LG635" s="2"/>
      <c r="LH635" s="2"/>
      <c r="LI635" s="2"/>
    </row>
    <row r="636" spans="1:32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54"/>
      <c r="DX636" s="54"/>
      <c r="DY636" s="54"/>
      <c r="DZ636" s="54"/>
      <c r="EA636" s="54"/>
      <c r="EB636" s="54"/>
      <c r="EC636" s="54"/>
      <c r="ED636" s="54"/>
      <c r="EE636" s="54"/>
      <c r="EF636" s="2"/>
      <c r="EG636" s="2"/>
      <c r="EH636" s="2"/>
      <c r="EI636" s="2"/>
      <c r="EJ636" s="2"/>
      <c r="EK636" s="2"/>
      <c r="EL636" s="2"/>
      <c r="EM636" s="54"/>
      <c r="EN636" s="54"/>
      <c r="EO636" s="54"/>
      <c r="EP636" s="54"/>
      <c r="EQ636" s="54"/>
      <c r="ER636" s="54"/>
      <c r="ES636" s="54"/>
      <c r="ET636" s="54"/>
      <c r="EU636" s="2"/>
      <c r="EV636" s="2"/>
      <c r="EW636" s="54"/>
      <c r="EX636" s="54"/>
      <c r="EY636" s="54"/>
      <c r="EZ636" s="54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  <c r="JV636" s="2"/>
      <c r="JW636" s="2"/>
      <c r="JX636" s="2"/>
      <c r="JY636" s="2"/>
      <c r="JZ636" s="2"/>
      <c r="KA636" s="2"/>
      <c r="KB636" s="2"/>
      <c r="KC636" s="2"/>
      <c r="KD636" s="2"/>
      <c r="KE636" s="2"/>
      <c r="KF636" s="2"/>
      <c r="KG636" s="2"/>
      <c r="KH636" s="2"/>
      <c r="KI636" s="2"/>
      <c r="KJ636" s="2"/>
      <c r="KK636" s="2"/>
      <c r="KL636" s="2"/>
      <c r="KM636" s="2"/>
      <c r="KN636" s="2"/>
      <c r="KO636" s="2"/>
      <c r="KP636" s="2"/>
      <c r="KQ636" s="2"/>
      <c r="KR636" s="2"/>
      <c r="KS636" s="2"/>
      <c r="KT636" s="2"/>
      <c r="KU636" s="2"/>
      <c r="KV636" s="2"/>
      <c r="KW636" s="2"/>
      <c r="KX636" s="2"/>
      <c r="KY636" s="2"/>
      <c r="KZ636" s="2"/>
      <c r="LA636" s="2"/>
      <c r="LB636" s="2"/>
      <c r="LC636" s="2"/>
      <c r="LD636" s="2"/>
      <c r="LE636" s="2"/>
      <c r="LF636" s="2"/>
      <c r="LG636" s="2"/>
      <c r="LH636" s="2"/>
      <c r="LI636" s="2"/>
    </row>
    <row r="637" spans="1:32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54"/>
      <c r="DX637" s="54"/>
      <c r="DY637" s="54"/>
      <c r="DZ637" s="54"/>
      <c r="EA637" s="54"/>
      <c r="EB637" s="54"/>
      <c r="EC637" s="54"/>
      <c r="ED637" s="54"/>
      <c r="EE637" s="54"/>
      <c r="EF637" s="2"/>
      <c r="EG637" s="2"/>
      <c r="EH637" s="2"/>
      <c r="EI637" s="2"/>
      <c r="EJ637" s="2"/>
      <c r="EK637" s="2"/>
      <c r="EL637" s="2"/>
      <c r="EM637" s="54"/>
      <c r="EN637" s="54"/>
      <c r="EO637" s="54"/>
      <c r="EP637" s="54"/>
      <c r="EQ637" s="54"/>
      <c r="ER637" s="54"/>
      <c r="ES637" s="54"/>
      <c r="ET637" s="54"/>
      <c r="EU637" s="2"/>
      <c r="EV637" s="2"/>
      <c r="EW637" s="54"/>
      <c r="EX637" s="54"/>
      <c r="EY637" s="54"/>
      <c r="EZ637" s="54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  <c r="JV637" s="2"/>
      <c r="JW637" s="2"/>
      <c r="JX637" s="2"/>
      <c r="JY637" s="2"/>
      <c r="JZ637" s="2"/>
      <c r="KA637" s="2"/>
      <c r="KB637" s="2"/>
      <c r="KC637" s="2"/>
      <c r="KD637" s="2"/>
      <c r="KE637" s="2"/>
      <c r="KF637" s="2"/>
      <c r="KG637" s="2"/>
      <c r="KH637" s="2"/>
      <c r="KI637" s="2"/>
      <c r="KJ637" s="2"/>
      <c r="KK637" s="2"/>
      <c r="KL637" s="2"/>
      <c r="KM637" s="2"/>
      <c r="KN637" s="2"/>
      <c r="KO637" s="2"/>
      <c r="KP637" s="2"/>
      <c r="KQ637" s="2"/>
      <c r="KR637" s="2"/>
      <c r="KS637" s="2"/>
      <c r="KT637" s="2"/>
      <c r="KU637" s="2"/>
      <c r="KV637" s="2"/>
      <c r="KW637" s="2"/>
      <c r="KX637" s="2"/>
      <c r="KY637" s="2"/>
      <c r="KZ637" s="2"/>
      <c r="LA637" s="2"/>
      <c r="LB637" s="2"/>
      <c r="LC637" s="2"/>
      <c r="LD637" s="2"/>
      <c r="LE637" s="2"/>
      <c r="LF637" s="2"/>
      <c r="LG637" s="2"/>
      <c r="LH637" s="2"/>
      <c r="LI637" s="2"/>
    </row>
    <row r="638" spans="1:32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54"/>
      <c r="DX638" s="54"/>
      <c r="DY638" s="54"/>
      <c r="DZ638" s="54"/>
      <c r="EA638" s="54"/>
      <c r="EB638" s="54"/>
      <c r="EC638" s="54"/>
      <c r="ED638" s="54"/>
      <c r="EE638" s="54"/>
      <c r="EF638" s="2"/>
      <c r="EG638" s="2"/>
      <c r="EH638" s="2"/>
      <c r="EI638" s="2"/>
      <c r="EJ638" s="2"/>
      <c r="EK638" s="2"/>
      <c r="EL638" s="2"/>
      <c r="EM638" s="54"/>
      <c r="EN638" s="54"/>
      <c r="EO638" s="54"/>
      <c r="EP638" s="54"/>
      <c r="EQ638" s="54"/>
      <c r="ER638" s="54"/>
      <c r="ES638" s="54"/>
      <c r="ET638" s="54"/>
      <c r="EU638" s="2"/>
      <c r="EV638" s="2"/>
      <c r="EW638" s="54"/>
      <c r="EX638" s="54"/>
      <c r="EY638" s="54"/>
      <c r="EZ638" s="54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  <c r="JV638" s="2"/>
      <c r="JW638" s="2"/>
      <c r="JX638" s="2"/>
      <c r="JY638" s="2"/>
      <c r="JZ638" s="2"/>
      <c r="KA638" s="2"/>
      <c r="KB638" s="2"/>
      <c r="KC638" s="2"/>
      <c r="KD638" s="2"/>
      <c r="KE638" s="2"/>
      <c r="KF638" s="2"/>
      <c r="KG638" s="2"/>
      <c r="KH638" s="2"/>
      <c r="KI638" s="2"/>
      <c r="KJ638" s="2"/>
      <c r="KK638" s="2"/>
      <c r="KL638" s="2"/>
      <c r="KM638" s="2"/>
      <c r="KN638" s="2"/>
      <c r="KO638" s="2"/>
      <c r="KP638" s="2"/>
      <c r="KQ638" s="2"/>
      <c r="KR638" s="2"/>
      <c r="KS638" s="2"/>
      <c r="KT638" s="2"/>
      <c r="KU638" s="2"/>
      <c r="KV638" s="2"/>
      <c r="KW638" s="2"/>
      <c r="KX638" s="2"/>
      <c r="KY638" s="2"/>
      <c r="KZ638" s="2"/>
      <c r="LA638" s="2"/>
      <c r="LB638" s="2"/>
      <c r="LC638" s="2"/>
      <c r="LD638" s="2"/>
      <c r="LE638" s="2"/>
      <c r="LF638" s="2"/>
      <c r="LG638" s="2"/>
      <c r="LH638" s="2"/>
      <c r="LI638" s="2"/>
    </row>
    <row r="639" spans="1:32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54"/>
      <c r="DX639" s="54"/>
      <c r="DY639" s="54"/>
      <c r="DZ639" s="54"/>
      <c r="EA639" s="54"/>
      <c r="EB639" s="54"/>
      <c r="EC639" s="54"/>
      <c r="ED639" s="54"/>
      <c r="EE639" s="54"/>
      <c r="EF639" s="2"/>
      <c r="EG639" s="2"/>
      <c r="EH639" s="2"/>
      <c r="EI639" s="2"/>
      <c r="EJ639" s="2"/>
      <c r="EK639" s="2"/>
      <c r="EL639" s="2"/>
      <c r="EM639" s="54"/>
      <c r="EN639" s="54"/>
      <c r="EO639" s="54"/>
      <c r="EP639" s="54"/>
      <c r="EQ639" s="54"/>
      <c r="ER639" s="54"/>
      <c r="ES639" s="54"/>
      <c r="ET639" s="54"/>
      <c r="EU639" s="2"/>
      <c r="EV639" s="2"/>
      <c r="EW639" s="54"/>
      <c r="EX639" s="54"/>
      <c r="EY639" s="54"/>
      <c r="EZ639" s="54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  <c r="JV639" s="2"/>
      <c r="JW639" s="2"/>
      <c r="JX639" s="2"/>
      <c r="JY639" s="2"/>
      <c r="JZ639" s="2"/>
      <c r="KA639" s="2"/>
      <c r="KB639" s="2"/>
      <c r="KC639" s="2"/>
      <c r="KD639" s="2"/>
      <c r="KE639" s="2"/>
      <c r="KF639" s="2"/>
      <c r="KG639" s="2"/>
      <c r="KH639" s="2"/>
      <c r="KI639" s="2"/>
      <c r="KJ639" s="2"/>
      <c r="KK639" s="2"/>
      <c r="KL639" s="2"/>
      <c r="KM639" s="2"/>
      <c r="KN639" s="2"/>
      <c r="KO639" s="2"/>
      <c r="KP639" s="2"/>
      <c r="KQ639" s="2"/>
      <c r="KR639" s="2"/>
      <c r="KS639" s="2"/>
      <c r="KT639" s="2"/>
      <c r="KU639" s="2"/>
      <c r="KV639" s="2"/>
      <c r="KW639" s="2"/>
      <c r="KX639" s="2"/>
      <c r="KY639" s="2"/>
      <c r="KZ639" s="2"/>
      <c r="LA639" s="2"/>
      <c r="LB639" s="2"/>
      <c r="LC639" s="2"/>
      <c r="LD639" s="2"/>
      <c r="LE639" s="2"/>
      <c r="LF639" s="2"/>
      <c r="LG639" s="2"/>
      <c r="LH639" s="2"/>
      <c r="LI639" s="2"/>
    </row>
    <row r="640" spans="1:32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54"/>
      <c r="DX640" s="54"/>
      <c r="DY640" s="54"/>
      <c r="DZ640" s="54"/>
      <c r="EA640" s="54"/>
      <c r="EB640" s="54"/>
      <c r="EC640" s="54"/>
      <c r="ED640" s="54"/>
      <c r="EE640" s="54"/>
      <c r="EF640" s="2"/>
      <c r="EG640" s="2"/>
      <c r="EH640" s="2"/>
      <c r="EI640" s="2"/>
      <c r="EJ640" s="2"/>
      <c r="EK640" s="2"/>
      <c r="EL640" s="2"/>
      <c r="EM640" s="54"/>
      <c r="EN640" s="54"/>
      <c r="EO640" s="54"/>
      <c r="EP640" s="54"/>
      <c r="EQ640" s="54"/>
      <c r="ER640" s="54"/>
      <c r="ES640" s="54"/>
      <c r="ET640" s="54"/>
      <c r="EU640" s="2"/>
      <c r="EV640" s="2"/>
      <c r="EW640" s="54"/>
      <c r="EX640" s="54"/>
      <c r="EY640" s="54"/>
      <c r="EZ640" s="54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  <c r="JV640" s="2"/>
      <c r="JW640" s="2"/>
      <c r="JX640" s="2"/>
      <c r="JY640" s="2"/>
      <c r="JZ640" s="2"/>
      <c r="KA640" s="2"/>
      <c r="KB640" s="2"/>
      <c r="KC640" s="2"/>
      <c r="KD640" s="2"/>
      <c r="KE640" s="2"/>
      <c r="KF640" s="2"/>
      <c r="KG640" s="2"/>
      <c r="KH640" s="2"/>
      <c r="KI640" s="2"/>
      <c r="KJ640" s="2"/>
      <c r="KK640" s="2"/>
      <c r="KL640" s="2"/>
      <c r="KM640" s="2"/>
      <c r="KN640" s="2"/>
      <c r="KO640" s="2"/>
      <c r="KP640" s="2"/>
      <c r="KQ640" s="2"/>
      <c r="KR640" s="2"/>
      <c r="KS640" s="2"/>
      <c r="KT640" s="2"/>
      <c r="KU640" s="2"/>
      <c r="KV640" s="2"/>
      <c r="KW640" s="2"/>
      <c r="KX640" s="2"/>
      <c r="KY640" s="2"/>
      <c r="KZ640" s="2"/>
      <c r="LA640" s="2"/>
      <c r="LB640" s="2"/>
      <c r="LC640" s="2"/>
      <c r="LD640" s="2"/>
      <c r="LE640" s="2"/>
      <c r="LF640" s="2"/>
      <c r="LG640" s="2"/>
      <c r="LH640" s="2"/>
      <c r="LI640" s="2"/>
    </row>
    <row r="641" spans="1:32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54"/>
      <c r="DX641" s="54"/>
      <c r="DY641" s="54"/>
      <c r="DZ641" s="54"/>
      <c r="EA641" s="54"/>
      <c r="EB641" s="54"/>
      <c r="EC641" s="54"/>
      <c r="ED641" s="54"/>
      <c r="EE641" s="54"/>
      <c r="EF641" s="2"/>
      <c r="EG641" s="2"/>
      <c r="EH641" s="2"/>
      <c r="EI641" s="2"/>
      <c r="EJ641" s="2"/>
      <c r="EK641" s="2"/>
      <c r="EL641" s="2"/>
      <c r="EM641" s="54"/>
      <c r="EN641" s="54"/>
      <c r="EO641" s="54"/>
      <c r="EP641" s="54"/>
      <c r="EQ641" s="54"/>
      <c r="ER641" s="54"/>
      <c r="ES641" s="54"/>
      <c r="ET641" s="54"/>
      <c r="EU641" s="2"/>
      <c r="EV641" s="2"/>
      <c r="EW641" s="54"/>
      <c r="EX641" s="54"/>
      <c r="EY641" s="54"/>
      <c r="EZ641" s="54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  <c r="JV641" s="2"/>
      <c r="JW641" s="2"/>
      <c r="JX641" s="2"/>
      <c r="JY641" s="2"/>
      <c r="JZ641" s="2"/>
      <c r="KA641" s="2"/>
      <c r="KB641" s="2"/>
      <c r="KC641" s="2"/>
      <c r="KD641" s="2"/>
      <c r="KE641" s="2"/>
      <c r="KF641" s="2"/>
      <c r="KG641" s="2"/>
      <c r="KH641" s="2"/>
      <c r="KI641" s="2"/>
      <c r="KJ641" s="2"/>
      <c r="KK641" s="2"/>
      <c r="KL641" s="2"/>
      <c r="KM641" s="2"/>
      <c r="KN641" s="2"/>
      <c r="KO641" s="2"/>
      <c r="KP641" s="2"/>
      <c r="KQ641" s="2"/>
      <c r="KR641" s="2"/>
      <c r="KS641" s="2"/>
      <c r="KT641" s="2"/>
      <c r="KU641" s="2"/>
      <c r="KV641" s="2"/>
      <c r="KW641" s="2"/>
      <c r="KX641" s="2"/>
      <c r="KY641" s="2"/>
      <c r="KZ641" s="2"/>
      <c r="LA641" s="2"/>
      <c r="LB641" s="2"/>
      <c r="LC641" s="2"/>
      <c r="LD641" s="2"/>
      <c r="LE641" s="2"/>
      <c r="LF641" s="2"/>
      <c r="LG641" s="2"/>
      <c r="LH641" s="2"/>
      <c r="LI641" s="2"/>
    </row>
    <row r="642" spans="1:32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54"/>
      <c r="DX642" s="54"/>
      <c r="DY642" s="54"/>
      <c r="DZ642" s="54"/>
      <c r="EA642" s="54"/>
      <c r="EB642" s="54"/>
      <c r="EC642" s="54"/>
      <c r="ED642" s="54"/>
      <c r="EE642" s="54"/>
      <c r="EF642" s="2"/>
      <c r="EG642" s="2"/>
      <c r="EH642" s="2"/>
      <c r="EI642" s="2"/>
      <c r="EJ642" s="2"/>
      <c r="EK642" s="2"/>
      <c r="EL642" s="2"/>
      <c r="EM642" s="54"/>
      <c r="EN642" s="54"/>
      <c r="EO642" s="54"/>
      <c r="EP642" s="54"/>
      <c r="EQ642" s="54"/>
      <c r="ER642" s="54"/>
      <c r="ES642" s="54"/>
      <c r="ET642" s="54"/>
      <c r="EU642" s="2"/>
      <c r="EV642" s="2"/>
      <c r="EW642" s="54"/>
      <c r="EX642" s="54"/>
      <c r="EY642" s="54"/>
      <c r="EZ642" s="54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  <c r="JV642" s="2"/>
      <c r="JW642" s="2"/>
      <c r="JX642" s="2"/>
      <c r="JY642" s="2"/>
      <c r="JZ642" s="2"/>
      <c r="KA642" s="2"/>
      <c r="KB642" s="2"/>
      <c r="KC642" s="2"/>
      <c r="KD642" s="2"/>
      <c r="KE642" s="2"/>
      <c r="KF642" s="2"/>
      <c r="KG642" s="2"/>
      <c r="KH642" s="2"/>
      <c r="KI642" s="2"/>
      <c r="KJ642" s="2"/>
      <c r="KK642" s="2"/>
      <c r="KL642" s="2"/>
      <c r="KM642" s="2"/>
      <c r="KN642" s="2"/>
      <c r="KO642" s="2"/>
      <c r="KP642" s="2"/>
      <c r="KQ642" s="2"/>
      <c r="KR642" s="2"/>
      <c r="KS642" s="2"/>
      <c r="KT642" s="2"/>
      <c r="KU642" s="2"/>
      <c r="KV642" s="2"/>
      <c r="KW642" s="2"/>
      <c r="KX642" s="2"/>
      <c r="KY642" s="2"/>
      <c r="KZ642" s="2"/>
      <c r="LA642" s="2"/>
      <c r="LB642" s="2"/>
      <c r="LC642" s="2"/>
      <c r="LD642" s="2"/>
      <c r="LE642" s="2"/>
      <c r="LF642" s="2"/>
      <c r="LG642" s="2"/>
      <c r="LH642" s="2"/>
      <c r="LI642" s="2"/>
    </row>
    <row r="643" spans="1:32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54"/>
      <c r="DX643" s="54"/>
      <c r="DY643" s="54"/>
      <c r="DZ643" s="54"/>
      <c r="EA643" s="54"/>
      <c r="EB643" s="54"/>
      <c r="EC643" s="54"/>
      <c r="ED643" s="54"/>
      <c r="EE643" s="54"/>
      <c r="EF643" s="2"/>
      <c r="EG643" s="2"/>
      <c r="EH643" s="2"/>
      <c r="EI643" s="2"/>
      <c r="EJ643" s="2"/>
      <c r="EK643" s="2"/>
      <c r="EL643" s="2"/>
      <c r="EM643" s="54"/>
      <c r="EN643" s="54"/>
      <c r="EO643" s="54"/>
      <c r="EP643" s="54"/>
      <c r="EQ643" s="54"/>
      <c r="ER643" s="54"/>
      <c r="ES643" s="54"/>
      <c r="ET643" s="54"/>
      <c r="EU643" s="2"/>
      <c r="EV643" s="2"/>
      <c r="EW643" s="54"/>
      <c r="EX643" s="54"/>
      <c r="EY643" s="54"/>
      <c r="EZ643" s="54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  <c r="JV643" s="2"/>
      <c r="JW643" s="2"/>
      <c r="JX643" s="2"/>
      <c r="JY643" s="2"/>
      <c r="JZ643" s="2"/>
      <c r="KA643" s="2"/>
      <c r="KB643" s="2"/>
      <c r="KC643" s="2"/>
      <c r="KD643" s="2"/>
      <c r="KE643" s="2"/>
      <c r="KF643" s="2"/>
      <c r="KG643" s="2"/>
      <c r="KH643" s="2"/>
      <c r="KI643" s="2"/>
      <c r="KJ643" s="2"/>
      <c r="KK643" s="2"/>
      <c r="KL643" s="2"/>
      <c r="KM643" s="2"/>
      <c r="KN643" s="2"/>
      <c r="KO643" s="2"/>
      <c r="KP643" s="2"/>
      <c r="KQ643" s="2"/>
      <c r="KR643" s="2"/>
      <c r="KS643" s="2"/>
      <c r="KT643" s="2"/>
      <c r="KU643" s="2"/>
      <c r="KV643" s="2"/>
      <c r="KW643" s="2"/>
      <c r="KX643" s="2"/>
      <c r="KY643" s="2"/>
      <c r="KZ643" s="2"/>
      <c r="LA643" s="2"/>
      <c r="LB643" s="2"/>
      <c r="LC643" s="2"/>
      <c r="LD643" s="2"/>
      <c r="LE643" s="2"/>
      <c r="LF643" s="2"/>
      <c r="LG643" s="2"/>
      <c r="LH643" s="2"/>
      <c r="LI643" s="2"/>
    </row>
    <row r="644" spans="1:32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54"/>
      <c r="DX644" s="54"/>
      <c r="DY644" s="54"/>
      <c r="DZ644" s="54"/>
      <c r="EA644" s="54"/>
      <c r="EB644" s="54"/>
      <c r="EC644" s="54"/>
      <c r="ED644" s="54"/>
      <c r="EE644" s="54"/>
      <c r="EF644" s="2"/>
      <c r="EG644" s="2"/>
      <c r="EH644" s="2"/>
      <c r="EI644" s="2"/>
      <c r="EJ644" s="2"/>
      <c r="EK644" s="2"/>
      <c r="EL644" s="2"/>
      <c r="EM644" s="54"/>
      <c r="EN644" s="54"/>
      <c r="EO644" s="54"/>
      <c r="EP644" s="54"/>
      <c r="EQ644" s="54"/>
      <c r="ER644" s="54"/>
      <c r="ES644" s="54"/>
      <c r="ET644" s="54"/>
      <c r="EU644" s="2"/>
      <c r="EV644" s="2"/>
      <c r="EW644" s="54"/>
      <c r="EX644" s="54"/>
      <c r="EY644" s="54"/>
      <c r="EZ644" s="54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  <c r="JV644" s="2"/>
      <c r="JW644" s="2"/>
      <c r="JX644" s="2"/>
      <c r="JY644" s="2"/>
      <c r="JZ644" s="2"/>
      <c r="KA644" s="2"/>
      <c r="KB644" s="2"/>
      <c r="KC644" s="2"/>
      <c r="KD644" s="2"/>
      <c r="KE644" s="2"/>
      <c r="KF644" s="2"/>
      <c r="KG644" s="2"/>
      <c r="KH644" s="2"/>
      <c r="KI644" s="2"/>
      <c r="KJ644" s="2"/>
      <c r="KK644" s="2"/>
      <c r="KL644" s="2"/>
      <c r="KM644" s="2"/>
      <c r="KN644" s="2"/>
      <c r="KO644" s="2"/>
      <c r="KP644" s="2"/>
      <c r="KQ644" s="2"/>
      <c r="KR644" s="2"/>
      <c r="KS644" s="2"/>
      <c r="KT644" s="2"/>
      <c r="KU644" s="2"/>
      <c r="KV644" s="2"/>
      <c r="KW644" s="2"/>
      <c r="KX644" s="2"/>
      <c r="KY644" s="2"/>
      <c r="KZ644" s="2"/>
      <c r="LA644" s="2"/>
      <c r="LB644" s="2"/>
      <c r="LC644" s="2"/>
      <c r="LD644" s="2"/>
      <c r="LE644" s="2"/>
      <c r="LF644" s="2"/>
      <c r="LG644" s="2"/>
      <c r="LH644" s="2"/>
      <c r="LI644" s="2"/>
    </row>
    <row r="645" spans="1:32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54"/>
      <c r="DX645" s="54"/>
      <c r="DY645" s="54"/>
      <c r="DZ645" s="54"/>
      <c r="EA645" s="54"/>
      <c r="EB645" s="54"/>
      <c r="EC645" s="54"/>
      <c r="ED645" s="54"/>
      <c r="EE645" s="54"/>
      <c r="EF645" s="2"/>
      <c r="EG645" s="2"/>
      <c r="EH645" s="2"/>
      <c r="EI645" s="2"/>
      <c r="EJ645" s="2"/>
      <c r="EK645" s="2"/>
      <c r="EL645" s="2"/>
      <c r="EM645" s="54"/>
      <c r="EN645" s="54"/>
      <c r="EO645" s="54"/>
      <c r="EP645" s="54"/>
      <c r="EQ645" s="54"/>
      <c r="ER645" s="54"/>
      <c r="ES645" s="54"/>
      <c r="ET645" s="54"/>
      <c r="EU645" s="2"/>
      <c r="EV645" s="2"/>
      <c r="EW645" s="54"/>
      <c r="EX645" s="54"/>
      <c r="EY645" s="54"/>
      <c r="EZ645" s="54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  <c r="JV645" s="2"/>
      <c r="JW645" s="2"/>
      <c r="JX645" s="2"/>
      <c r="JY645" s="2"/>
      <c r="JZ645" s="2"/>
      <c r="KA645" s="2"/>
      <c r="KB645" s="2"/>
      <c r="KC645" s="2"/>
      <c r="KD645" s="2"/>
      <c r="KE645" s="2"/>
      <c r="KF645" s="2"/>
      <c r="KG645" s="2"/>
      <c r="KH645" s="2"/>
      <c r="KI645" s="2"/>
      <c r="KJ645" s="2"/>
      <c r="KK645" s="2"/>
      <c r="KL645" s="2"/>
      <c r="KM645" s="2"/>
      <c r="KN645" s="2"/>
      <c r="KO645" s="2"/>
      <c r="KP645" s="2"/>
      <c r="KQ645" s="2"/>
      <c r="KR645" s="2"/>
      <c r="KS645" s="2"/>
      <c r="KT645" s="2"/>
      <c r="KU645" s="2"/>
      <c r="KV645" s="2"/>
      <c r="KW645" s="2"/>
      <c r="KX645" s="2"/>
      <c r="KY645" s="2"/>
      <c r="KZ645" s="2"/>
      <c r="LA645" s="2"/>
      <c r="LB645" s="2"/>
      <c r="LC645" s="2"/>
      <c r="LD645" s="2"/>
      <c r="LE645" s="2"/>
      <c r="LF645" s="2"/>
      <c r="LG645" s="2"/>
      <c r="LH645" s="2"/>
      <c r="LI645" s="2"/>
    </row>
    <row r="646" spans="1:32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54"/>
      <c r="DX646" s="54"/>
      <c r="DY646" s="54"/>
      <c r="DZ646" s="54"/>
      <c r="EA646" s="54"/>
      <c r="EB646" s="54"/>
      <c r="EC646" s="54"/>
      <c r="ED646" s="54"/>
      <c r="EE646" s="54"/>
      <c r="EF646" s="2"/>
      <c r="EG646" s="2"/>
      <c r="EH646" s="2"/>
      <c r="EI646" s="2"/>
      <c r="EJ646" s="2"/>
      <c r="EK646" s="2"/>
      <c r="EL646" s="2"/>
      <c r="EM646" s="54"/>
      <c r="EN646" s="54"/>
      <c r="EO646" s="54"/>
      <c r="EP646" s="54"/>
      <c r="EQ646" s="54"/>
      <c r="ER646" s="54"/>
      <c r="ES646" s="54"/>
      <c r="ET646" s="54"/>
      <c r="EU646" s="2"/>
      <c r="EV646" s="2"/>
      <c r="EW646" s="54"/>
      <c r="EX646" s="54"/>
      <c r="EY646" s="54"/>
      <c r="EZ646" s="54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</row>
    <row r="647" spans="1:32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54"/>
      <c r="DX647" s="54"/>
      <c r="DY647" s="54"/>
      <c r="DZ647" s="54"/>
      <c r="EA647" s="54"/>
      <c r="EB647" s="54"/>
      <c r="EC647" s="54"/>
      <c r="ED647" s="54"/>
      <c r="EE647" s="54"/>
      <c r="EF647" s="2"/>
      <c r="EG647" s="2"/>
      <c r="EH647" s="2"/>
      <c r="EI647" s="2"/>
      <c r="EJ647" s="2"/>
      <c r="EK647" s="2"/>
      <c r="EL647" s="2"/>
      <c r="EM647" s="54"/>
      <c r="EN647" s="54"/>
      <c r="EO647" s="54"/>
      <c r="EP647" s="54"/>
      <c r="EQ647" s="54"/>
      <c r="ER647" s="54"/>
      <c r="ES647" s="54"/>
      <c r="ET647" s="54"/>
      <c r="EU647" s="2"/>
      <c r="EV647" s="2"/>
      <c r="EW647" s="54"/>
      <c r="EX647" s="54"/>
      <c r="EY647" s="54"/>
      <c r="EZ647" s="54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</row>
    <row r="648" spans="1:32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54"/>
      <c r="DX648" s="54"/>
      <c r="DY648" s="54"/>
      <c r="DZ648" s="54"/>
      <c r="EA648" s="54"/>
      <c r="EB648" s="54"/>
      <c r="EC648" s="54"/>
      <c r="ED648" s="54"/>
      <c r="EE648" s="54"/>
      <c r="EF648" s="2"/>
      <c r="EG648" s="2"/>
      <c r="EH648" s="2"/>
      <c r="EI648" s="2"/>
      <c r="EJ648" s="2"/>
      <c r="EK648" s="2"/>
      <c r="EL648" s="2"/>
      <c r="EM648" s="54"/>
      <c r="EN648" s="54"/>
      <c r="EO648" s="54"/>
      <c r="EP648" s="54"/>
      <c r="EQ648" s="54"/>
      <c r="ER648" s="54"/>
      <c r="ES648" s="54"/>
      <c r="ET648" s="54"/>
      <c r="EU648" s="2"/>
      <c r="EV648" s="2"/>
      <c r="EW648" s="54"/>
      <c r="EX648" s="54"/>
      <c r="EY648" s="54"/>
      <c r="EZ648" s="54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  <c r="JV648" s="2"/>
      <c r="JW648" s="2"/>
      <c r="JX648" s="2"/>
      <c r="JY648" s="2"/>
      <c r="JZ648" s="2"/>
      <c r="KA648" s="2"/>
      <c r="KB648" s="2"/>
      <c r="KC648" s="2"/>
      <c r="KD648" s="2"/>
      <c r="KE648" s="2"/>
      <c r="KF648" s="2"/>
      <c r="KG648" s="2"/>
      <c r="KH648" s="2"/>
      <c r="KI648" s="2"/>
      <c r="KJ648" s="2"/>
      <c r="KK648" s="2"/>
      <c r="KL648" s="2"/>
      <c r="KM648" s="2"/>
      <c r="KN648" s="2"/>
      <c r="KO648" s="2"/>
      <c r="KP648" s="2"/>
      <c r="KQ648" s="2"/>
      <c r="KR648" s="2"/>
      <c r="KS648" s="2"/>
      <c r="KT648" s="2"/>
      <c r="KU648" s="2"/>
      <c r="KV648" s="2"/>
      <c r="KW648" s="2"/>
      <c r="KX648" s="2"/>
      <c r="KY648" s="2"/>
      <c r="KZ648" s="2"/>
      <c r="LA648" s="2"/>
      <c r="LB648" s="2"/>
      <c r="LC648" s="2"/>
      <c r="LD648" s="2"/>
      <c r="LE648" s="2"/>
      <c r="LF648" s="2"/>
      <c r="LG648" s="2"/>
      <c r="LH648" s="2"/>
      <c r="LI648" s="2"/>
    </row>
    <row r="649" spans="1:32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54"/>
      <c r="DX649" s="54"/>
      <c r="DY649" s="54"/>
      <c r="DZ649" s="54"/>
      <c r="EA649" s="54"/>
      <c r="EB649" s="54"/>
      <c r="EC649" s="54"/>
      <c r="ED649" s="54"/>
      <c r="EE649" s="54"/>
      <c r="EF649" s="2"/>
      <c r="EG649" s="2"/>
      <c r="EH649" s="2"/>
      <c r="EI649" s="2"/>
      <c r="EJ649" s="2"/>
      <c r="EK649" s="2"/>
      <c r="EL649" s="2"/>
      <c r="EM649" s="54"/>
      <c r="EN649" s="54"/>
      <c r="EO649" s="54"/>
      <c r="EP649" s="54"/>
      <c r="EQ649" s="54"/>
      <c r="ER649" s="54"/>
      <c r="ES649" s="54"/>
      <c r="ET649" s="54"/>
      <c r="EU649" s="2"/>
      <c r="EV649" s="2"/>
      <c r="EW649" s="54"/>
      <c r="EX649" s="54"/>
      <c r="EY649" s="54"/>
      <c r="EZ649" s="54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  <c r="JV649" s="2"/>
      <c r="JW649" s="2"/>
      <c r="JX649" s="2"/>
      <c r="JY649" s="2"/>
      <c r="JZ649" s="2"/>
      <c r="KA649" s="2"/>
      <c r="KB649" s="2"/>
      <c r="KC649" s="2"/>
      <c r="KD649" s="2"/>
      <c r="KE649" s="2"/>
      <c r="KF649" s="2"/>
      <c r="KG649" s="2"/>
      <c r="KH649" s="2"/>
      <c r="KI649" s="2"/>
      <c r="KJ649" s="2"/>
      <c r="KK649" s="2"/>
      <c r="KL649" s="2"/>
      <c r="KM649" s="2"/>
      <c r="KN649" s="2"/>
      <c r="KO649" s="2"/>
      <c r="KP649" s="2"/>
      <c r="KQ649" s="2"/>
      <c r="KR649" s="2"/>
      <c r="KS649" s="2"/>
      <c r="KT649" s="2"/>
      <c r="KU649" s="2"/>
      <c r="KV649" s="2"/>
      <c r="KW649" s="2"/>
      <c r="KX649" s="2"/>
      <c r="KY649" s="2"/>
      <c r="KZ649" s="2"/>
      <c r="LA649" s="2"/>
      <c r="LB649" s="2"/>
      <c r="LC649" s="2"/>
      <c r="LD649" s="2"/>
      <c r="LE649" s="2"/>
      <c r="LF649" s="2"/>
      <c r="LG649" s="2"/>
      <c r="LH649" s="2"/>
      <c r="LI649" s="2"/>
    </row>
    <row r="650" spans="1:32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54"/>
      <c r="DX650" s="54"/>
      <c r="DY650" s="54"/>
      <c r="DZ650" s="54"/>
      <c r="EA650" s="54"/>
      <c r="EB650" s="54"/>
      <c r="EC650" s="54"/>
      <c r="ED650" s="54"/>
      <c r="EE650" s="54"/>
      <c r="EF650" s="2"/>
      <c r="EG650" s="2"/>
      <c r="EH650" s="2"/>
      <c r="EI650" s="2"/>
      <c r="EJ650" s="2"/>
      <c r="EK650" s="2"/>
      <c r="EL650" s="2"/>
      <c r="EM650" s="54"/>
      <c r="EN650" s="54"/>
      <c r="EO650" s="54"/>
      <c r="EP650" s="54"/>
      <c r="EQ650" s="54"/>
      <c r="ER650" s="54"/>
      <c r="ES650" s="54"/>
      <c r="ET650" s="54"/>
      <c r="EU650" s="2"/>
      <c r="EV650" s="2"/>
      <c r="EW650" s="54"/>
      <c r="EX650" s="54"/>
      <c r="EY650" s="54"/>
      <c r="EZ650" s="54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  <c r="JV650" s="2"/>
      <c r="JW650" s="2"/>
      <c r="JX650" s="2"/>
      <c r="JY650" s="2"/>
      <c r="JZ650" s="2"/>
      <c r="KA650" s="2"/>
      <c r="KB650" s="2"/>
      <c r="KC650" s="2"/>
      <c r="KD650" s="2"/>
      <c r="KE650" s="2"/>
      <c r="KF650" s="2"/>
      <c r="KG650" s="2"/>
      <c r="KH650" s="2"/>
      <c r="KI650" s="2"/>
      <c r="KJ650" s="2"/>
      <c r="KK650" s="2"/>
      <c r="KL650" s="2"/>
      <c r="KM650" s="2"/>
      <c r="KN650" s="2"/>
      <c r="KO650" s="2"/>
      <c r="KP650" s="2"/>
      <c r="KQ650" s="2"/>
      <c r="KR650" s="2"/>
      <c r="KS650" s="2"/>
      <c r="KT650" s="2"/>
      <c r="KU650" s="2"/>
      <c r="KV650" s="2"/>
      <c r="KW650" s="2"/>
      <c r="KX650" s="2"/>
      <c r="KY650" s="2"/>
      <c r="KZ650" s="2"/>
      <c r="LA650" s="2"/>
      <c r="LB650" s="2"/>
      <c r="LC650" s="2"/>
      <c r="LD650" s="2"/>
      <c r="LE650" s="2"/>
      <c r="LF650" s="2"/>
      <c r="LG650" s="2"/>
      <c r="LH650" s="2"/>
      <c r="LI650" s="2"/>
    </row>
    <row r="651" spans="1:32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54"/>
      <c r="DX651" s="54"/>
      <c r="DY651" s="54"/>
      <c r="DZ651" s="54"/>
      <c r="EA651" s="54"/>
      <c r="EB651" s="54"/>
      <c r="EC651" s="54"/>
      <c r="ED651" s="54"/>
      <c r="EE651" s="54"/>
      <c r="EF651" s="2"/>
      <c r="EG651" s="2"/>
      <c r="EH651" s="2"/>
      <c r="EI651" s="2"/>
      <c r="EJ651" s="2"/>
      <c r="EK651" s="2"/>
      <c r="EL651" s="2"/>
      <c r="EM651" s="54"/>
      <c r="EN651" s="54"/>
      <c r="EO651" s="54"/>
      <c r="EP651" s="54"/>
      <c r="EQ651" s="54"/>
      <c r="ER651" s="54"/>
      <c r="ES651" s="54"/>
      <c r="ET651" s="54"/>
      <c r="EU651" s="2"/>
      <c r="EV651" s="2"/>
      <c r="EW651" s="54"/>
      <c r="EX651" s="54"/>
      <c r="EY651" s="54"/>
      <c r="EZ651" s="54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  <c r="JV651" s="2"/>
      <c r="JW651" s="2"/>
      <c r="JX651" s="2"/>
      <c r="JY651" s="2"/>
      <c r="JZ651" s="2"/>
      <c r="KA651" s="2"/>
      <c r="KB651" s="2"/>
      <c r="KC651" s="2"/>
      <c r="KD651" s="2"/>
      <c r="KE651" s="2"/>
      <c r="KF651" s="2"/>
      <c r="KG651" s="2"/>
      <c r="KH651" s="2"/>
      <c r="KI651" s="2"/>
      <c r="KJ651" s="2"/>
      <c r="KK651" s="2"/>
      <c r="KL651" s="2"/>
      <c r="KM651" s="2"/>
      <c r="KN651" s="2"/>
      <c r="KO651" s="2"/>
      <c r="KP651" s="2"/>
      <c r="KQ651" s="2"/>
      <c r="KR651" s="2"/>
      <c r="KS651" s="2"/>
      <c r="KT651" s="2"/>
      <c r="KU651" s="2"/>
      <c r="KV651" s="2"/>
      <c r="KW651" s="2"/>
      <c r="KX651" s="2"/>
      <c r="KY651" s="2"/>
      <c r="KZ651" s="2"/>
      <c r="LA651" s="2"/>
      <c r="LB651" s="2"/>
      <c r="LC651" s="2"/>
      <c r="LD651" s="2"/>
      <c r="LE651" s="2"/>
      <c r="LF651" s="2"/>
      <c r="LG651" s="2"/>
      <c r="LH651" s="2"/>
      <c r="LI651" s="2"/>
    </row>
    <row r="652" spans="1:32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54"/>
      <c r="DX652" s="54"/>
      <c r="DY652" s="54"/>
      <c r="DZ652" s="54"/>
      <c r="EA652" s="54"/>
      <c r="EB652" s="54"/>
      <c r="EC652" s="54"/>
      <c r="ED652" s="54"/>
      <c r="EE652" s="54"/>
      <c r="EF652" s="2"/>
      <c r="EG652" s="2"/>
      <c r="EH652" s="2"/>
      <c r="EI652" s="2"/>
      <c r="EJ652" s="2"/>
      <c r="EK652" s="2"/>
      <c r="EL652" s="2"/>
      <c r="EM652" s="54"/>
      <c r="EN652" s="54"/>
      <c r="EO652" s="54"/>
      <c r="EP652" s="54"/>
      <c r="EQ652" s="54"/>
      <c r="ER652" s="54"/>
      <c r="ES652" s="54"/>
      <c r="ET652" s="54"/>
      <c r="EU652" s="2"/>
      <c r="EV652" s="2"/>
      <c r="EW652" s="54"/>
      <c r="EX652" s="54"/>
      <c r="EY652" s="54"/>
      <c r="EZ652" s="54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  <c r="JV652" s="2"/>
      <c r="JW652" s="2"/>
      <c r="JX652" s="2"/>
      <c r="JY652" s="2"/>
      <c r="JZ652" s="2"/>
      <c r="KA652" s="2"/>
      <c r="KB652" s="2"/>
      <c r="KC652" s="2"/>
      <c r="KD652" s="2"/>
      <c r="KE652" s="2"/>
      <c r="KF652" s="2"/>
      <c r="KG652" s="2"/>
      <c r="KH652" s="2"/>
      <c r="KI652" s="2"/>
      <c r="KJ652" s="2"/>
      <c r="KK652" s="2"/>
      <c r="KL652" s="2"/>
      <c r="KM652" s="2"/>
      <c r="KN652" s="2"/>
      <c r="KO652" s="2"/>
      <c r="KP652" s="2"/>
      <c r="KQ652" s="2"/>
      <c r="KR652" s="2"/>
      <c r="KS652" s="2"/>
      <c r="KT652" s="2"/>
      <c r="KU652" s="2"/>
      <c r="KV652" s="2"/>
      <c r="KW652" s="2"/>
      <c r="KX652" s="2"/>
      <c r="KY652" s="2"/>
      <c r="KZ652" s="2"/>
      <c r="LA652" s="2"/>
      <c r="LB652" s="2"/>
      <c r="LC652" s="2"/>
      <c r="LD652" s="2"/>
      <c r="LE652" s="2"/>
      <c r="LF652" s="2"/>
      <c r="LG652" s="2"/>
      <c r="LH652" s="2"/>
      <c r="LI652" s="2"/>
    </row>
    <row r="653" spans="1:32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54"/>
      <c r="DX653" s="54"/>
      <c r="DY653" s="54"/>
      <c r="DZ653" s="54"/>
      <c r="EA653" s="54"/>
      <c r="EB653" s="54"/>
      <c r="EC653" s="54"/>
      <c r="ED653" s="54"/>
      <c r="EE653" s="54"/>
      <c r="EF653" s="2"/>
      <c r="EG653" s="2"/>
      <c r="EH653" s="2"/>
      <c r="EI653" s="2"/>
      <c r="EJ653" s="2"/>
      <c r="EK653" s="2"/>
      <c r="EL653" s="2"/>
      <c r="EM653" s="54"/>
      <c r="EN653" s="54"/>
      <c r="EO653" s="54"/>
      <c r="EP653" s="54"/>
      <c r="EQ653" s="54"/>
      <c r="ER653" s="54"/>
      <c r="ES653" s="54"/>
      <c r="ET653" s="54"/>
      <c r="EU653" s="2"/>
      <c r="EV653" s="2"/>
      <c r="EW653" s="54"/>
      <c r="EX653" s="54"/>
      <c r="EY653" s="54"/>
      <c r="EZ653" s="54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  <c r="JV653" s="2"/>
      <c r="JW653" s="2"/>
      <c r="JX653" s="2"/>
      <c r="JY653" s="2"/>
      <c r="JZ653" s="2"/>
      <c r="KA653" s="2"/>
      <c r="KB653" s="2"/>
      <c r="KC653" s="2"/>
      <c r="KD653" s="2"/>
      <c r="KE653" s="2"/>
      <c r="KF653" s="2"/>
      <c r="KG653" s="2"/>
      <c r="KH653" s="2"/>
      <c r="KI653" s="2"/>
      <c r="KJ653" s="2"/>
      <c r="KK653" s="2"/>
      <c r="KL653" s="2"/>
      <c r="KM653" s="2"/>
      <c r="KN653" s="2"/>
      <c r="KO653" s="2"/>
      <c r="KP653" s="2"/>
      <c r="KQ653" s="2"/>
      <c r="KR653" s="2"/>
      <c r="KS653" s="2"/>
      <c r="KT653" s="2"/>
      <c r="KU653" s="2"/>
      <c r="KV653" s="2"/>
      <c r="KW653" s="2"/>
      <c r="KX653" s="2"/>
      <c r="KY653" s="2"/>
      <c r="KZ653" s="2"/>
      <c r="LA653" s="2"/>
      <c r="LB653" s="2"/>
      <c r="LC653" s="2"/>
      <c r="LD653" s="2"/>
      <c r="LE653" s="2"/>
      <c r="LF653" s="2"/>
      <c r="LG653" s="2"/>
      <c r="LH653" s="2"/>
      <c r="LI653" s="2"/>
    </row>
    <row r="654" spans="1:32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54"/>
      <c r="DX654" s="54"/>
      <c r="DY654" s="54"/>
      <c r="DZ654" s="54"/>
      <c r="EA654" s="54"/>
      <c r="EB654" s="54"/>
      <c r="EC654" s="54"/>
      <c r="ED654" s="54"/>
      <c r="EE654" s="54"/>
      <c r="EF654" s="2"/>
      <c r="EG654" s="2"/>
      <c r="EH654" s="2"/>
      <c r="EI654" s="2"/>
      <c r="EJ654" s="2"/>
      <c r="EK654" s="2"/>
      <c r="EL654" s="2"/>
      <c r="EM654" s="54"/>
      <c r="EN654" s="54"/>
      <c r="EO654" s="54"/>
      <c r="EP654" s="54"/>
      <c r="EQ654" s="54"/>
      <c r="ER654" s="54"/>
      <c r="ES654" s="54"/>
      <c r="ET654" s="54"/>
      <c r="EU654" s="2"/>
      <c r="EV654" s="2"/>
      <c r="EW654" s="54"/>
      <c r="EX654" s="54"/>
      <c r="EY654" s="54"/>
      <c r="EZ654" s="54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  <c r="JV654" s="2"/>
      <c r="JW654" s="2"/>
      <c r="JX654" s="2"/>
      <c r="JY654" s="2"/>
      <c r="JZ654" s="2"/>
      <c r="KA654" s="2"/>
      <c r="KB654" s="2"/>
      <c r="KC654" s="2"/>
      <c r="KD654" s="2"/>
      <c r="KE654" s="2"/>
      <c r="KF654" s="2"/>
      <c r="KG654" s="2"/>
      <c r="KH654" s="2"/>
      <c r="KI654" s="2"/>
      <c r="KJ654" s="2"/>
      <c r="KK654" s="2"/>
      <c r="KL654" s="2"/>
      <c r="KM654" s="2"/>
      <c r="KN654" s="2"/>
      <c r="KO654" s="2"/>
      <c r="KP654" s="2"/>
      <c r="KQ654" s="2"/>
      <c r="KR654" s="2"/>
      <c r="KS654" s="2"/>
      <c r="KT654" s="2"/>
      <c r="KU654" s="2"/>
      <c r="KV654" s="2"/>
      <c r="KW654" s="2"/>
      <c r="KX654" s="2"/>
      <c r="KY654" s="2"/>
      <c r="KZ654" s="2"/>
      <c r="LA654" s="2"/>
      <c r="LB654" s="2"/>
      <c r="LC654" s="2"/>
      <c r="LD654" s="2"/>
      <c r="LE654" s="2"/>
      <c r="LF654" s="2"/>
      <c r="LG654" s="2"/>
      <c r="LH654" s="2"/>
      <c r="LI654" s="2"/>
    </row>
    <row r="655" spans="1:32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54"/>
      <c r="DX655" s="54"/>
      <c r="DY655" s="54"/>
      <c r="DZ655" s="54"/>
      <c r="EA655" s="54"/>
      <c r="EB655" s="54"/>
      <c r="EC655" s="54"/>
      <c r="ED655" s="54"/>
      <c r="EE655" s="54"/>
      <c r="EF655" s="2"/>
      <c r="EG655" s="2"/>
      <c r="EH655" s="2"/>
      <c r="EI655" s="2"/>
      <c r="EJ655" s="2"/>
      <c r="EK655" s="2"/>
      <c r="EL655" s="2"/>
      <c r="EM655" s="54"/>
      <c r="EN655" s="54"/>
      <c r="EO655" s="54"/>
      <c r="EP655" s="54"/>
      <c r="EQ655" s="54"/>
      <c r="ER655" s="54"/>
      <c r="ES655" s="54"/>
      <c r="ET655" s="54"/>
      <c r="EU655" s="2"/>
      <c r="EV655" s="2"/>
      <c r="EW655" s="54"/>
      <c r="EX655" s="54"/>
      <c r="EY655" s="54"/>
      <c r="EZ655" s="54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  <c r="JV655" s="2"/>
      <c r="JW655" s="2"/>
      <c r="JX655" s="2"/>
      <c r="JY655" s="2"/>
      <c r="JZ655" s="2"/>
      <c r="KA655" s="2"/>
      <c r="KB655" s="2"/>
      <c r="KC655" s="2"/>
      <c r="KD655" s="2"/>
      <c r="KE655" s="2"/>
      <c r="KF655" s="2"/>
      <c r="KG655" s="2"/>
      <c r="KH655" s="2"/>
      <c r="KI655" s="2"/>
      <c r="KJ655" s="2"/>
      <c r="KK655" s="2"/>
      <c r="KL655" s="2"/>
      <c r="KM655" s="2"/>
      <c r="KN655" s="2"/>
      <c r="KO655" s="2"/>
      <c r="KP655" s="2"/>
      <c r="KQ655" s="2"/>
      <c r="KR655" s="2"/>
      <c r="KS655" s="2"/>
      <c r="KT655" s="2"/>
      <c r="KU655" s="2"/>
      <c r="KV655" s="2"/>
      <c r="KW655" s="2"/>
      <c r="KX655" s="2"/>
      <c r="KY655" s="2"/>
      <c r="KZ655" s="2"/>
      <c r="LA655" s="2"/>
      <c r="LB655" s="2"/>
      <c r="LC655" s="2"/>
      <c r="LD655" s="2"/>
      <c r="LE655" s="2"/>
      <c r="LF655" s="2"/>
      <c r="LG655" s="2"/>
      <c r="LH655" s="2"/>
      <c r="LI655" s="2"/>
    </row>
    <row r="656" spans="1:32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54"/>
      <c r="DX656" s="54"/>
      <c r="DY656" s="54"/>
      <c r="DZ656" s="54"/>
      <c r="EA656" s="54"/>
      <c r="EB656" s="54"/>
      <c r="EC656" s="54"/>
      <c r="ED656" s="54"/>
      <c r="EE656" s="54"/>
      <c r="EF656" s="2"/>
      <c r="EG656" s="2"/>
      <c r="EH656" s="2"/>
      <c r="EI656" s="2"/>
      <c r="EJ656" s="2"/>
      <c r="EK656" s="2"/>
      <c r="EL656" s="2"/>
      <c r="EM656" s="54"/>
      <c r="EN656" s="54"/>
      <c r="EO656" s="54"/>
      <c r="EP656" s="54"/>
      <c r="EQ656" s="54"/>
      <c r="ER656" s="54"/>
      <c r="ES656" s="54"/>
      <c r="ET656" s="54"/>
      <c r="EU656" s="2"/>
      <c r="EV656" s="2"/>
      <c r="EW656" s="54"/>
      <c r="EX656" s="54"/>
      <c r="EY656" s="54"/>
      <c r="EZ656" s="54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  <c r="JV656" s="2"/>
      <c r="JW656" s="2"/>
      <c r="JX656" s="2"/>
      <c r="JY656" s="2"/>
      <c r="JZ656" s="2"/>
      <c r="KA656" s="2"/>
      <c r="KB656" s="2"/>
      <c r="KC656" s="2"/>
      <c r="KD656" s="2"/>
      <c r="KE656" s="2"/>
      <c r="KF656" s="2"/>
      <c r="KG656" s="2"/>
      <c r="KH656" s="2"/>
      <c r="KI656" s="2"/>
      <c r="KJ656" s="2"/>
      <c r="KK656" s="2"/>
      <c r="KL656" s="2"/>
      <c r="KM656" s="2"/>
      <c r="KN656" s="2"/>
      <c r="KO656" s="2"/>
      <c r="KP656" s="2"/>
      <c r="KQ656" s="2"/>
      <c r="KR656" s="2"/>
      <c r="KS656" s="2"/>
      <c r="KT656" s="2"/>
      <c r="KU656" s="2"/>
      <c r="KV656" s="2"/>
      <c r="KW656" s="2"/>
      <c r="KX656" s="2"/>
      <c r="KY656" s="2"/>
      <c r="KZ656" s="2"/>
      <c r="LA656" s="2"/>
      <c r="LB656" s="2"/>
      <c r="LC656" s="2"/>
      <c r="LD656" s="2"/>
      <c r="LE656" s="2"/>
      <c r="LF656" s="2"/>
      <c r="LG656" s="2"/>
      <c r="LH656" s="2"/>
      <c r="LI656" s="2"/>
    </row>
    <row r="657" spans="1:32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54"/>
      <c r="DX657" s="54"/>
      <c r="DY657" s="54"/>
      <c r="DZ657" s="54"/>
      <c r="EA657" s="54"/>
      <c r="EB657" s="54"/>
      <c r="EC657" s="54"/>
      <c r="ED657" s="54"/>
      <c r="EE657" s="54"/>
      <c r="EF657" s="2"/>
      <c r="EG657" s="2"/>
      <c r="EH657" s="2"/>
      <c r="EI657" s="2"/>
      <c r="EJ657" s="2"/>
      <c r="EK657" s="2"/>
      <c r="EL657" s="2"/>
      <c r="EM657" s="54"/>
      <c r="EN657" s="54"/>
      <c r="EO657" s="54"/>
      <c r="EP657" s="54"/>
      <c r="EQ657" s="54"/>
      <c r="ER657" s="54"/>
      <c r="ES657" s="54"/>
      <c r="ET657" s="54"/>
      <c r="EU657" s="2"/>
      <c r="EV657" s="2"/>
      <c r="EW657" s="54"/>
      <c r="EX657" s="54"/>
      <c r="EY657" s="54"/>
      <c r="EZ657" s="54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  <c r="JV657" s="2"/>
      <c r="JW657" s="2"/>
      <c r="JX657" s="2"/>
      <c r="JY657" s="2"/>
      <c r="JZ657" s="2"/>
      <c r="KA657" s="2"/>
      <c r="KB657" s="2"/>
      <c r="KC657" s="2"/>
      <c r="KD657" s="2"/>
      <c r="KE657" s="2"/>
      <c r="KF657" s="2"/>
      <c r="KG657" s="2"/>
      <c r="KH657" s="2"/>
      <c r="KI657" s="2"/>
      <c r="KJ657" s="2"/>
      <c r="KK657" s="2"/>
      <c r="KL657" s="2"/>
      <c r="KM657" s="2"/>
      <c r="KN657" s="2"/>
      <c r="KO657" s="2"/>
      <c r="KP657" s="2"/>
      <c r="KQ657" s="2"/>
      <c r="KR657" s="2"/>
      <c r="KS657" s="2"/>
      <c r="KT657" s="2"/>
      <c r="KU657" s="2"/>
      <c r="KV657" s="2"/>
      <c r="KW657" s="2"/>
      <c r="KX657" s="2"/>
      <c r="KY657" s="2"/>
      <c r="KZ657" s="2"/>
      <c r="LA657" s="2"/>
      <c r="LB657" s="2"/>
      <c r="LC657" s="2"/>
      <c r="LD657" s="2"/>
      <c r="LE657" s="2"/>
      <c r="LF657" s="2"/>
      <c r="LG657" s="2"/>
      <c r="LH657" s="2"/>
      <c r="LI657" s="2"/>
    </row>
    <row r="658" spans="1:32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54"/>
      <c r="DX658" s="54"/>
      <c r="DY658" s="54"/>
      <c r="DZ658" s="54"/>
      <c r="EA658" s="54"/>
      <c r="EB658" s="54"/>
      <c r="EC658" s="54"/>
      <c r="ED658" s="54"/>
      <c r="EE658" s="54"/>
      <c r="EF658" s="2"/>
      <c r="EG658" s="2"/>
      <c r="EH658" s="2"/>
      <c r="EI658" s="2"/>
      <c r="EJ658" s="2"/>
      <c r="EK658" s="2"/>
      <c r="EL658" s="2"/>
      <c r="EM658" s="54"/>
      <c r="EN658" s="54"/>
      <c r="EO658" s="54"/>
      <c r="EP658" s="54"/>
      <c r="EQ658" s="54"/>
      <c r="ER658" s="54"/>
      <c r="ES658" s="54"/>
      <c r="ET658" s="54"/>
      <c r="EU658" s="2"/>
      <c r="EV658" s="2"/>
      <c r="EW658" s="54"/>
      <c r="EX658" s="54"/>
      <c r="EY658" s="54"/>
      <c r="EZ658" s="54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  <c r="JV658" s="2"/>
      <c r="JW658" s="2"/>
      <c r="JX658" s="2"/>
      <c r="JY658" s="2"/>
      <c r="JZ658" s="2"/>
      <c r="KA658" s="2"/>
      <c r="KB658" s="2"/>
      <c r="KC658" s="2"/>
      <c r="KD658" s="2"/>
      <c r="KE658" s="2"/>
      <c r="KF658" s="2"/>
      <c r="KG658" s="2"/>
      <c r="KH658" s="2"/>
      <c r="KI658" s="2"/>
      <c r="KJ658" s="2"/>
      <c r="KK658" s="2"/>
      <c r="KL658" s="2"/>
      <c r="KM658" s="2"/>
      <c r="KN658" s="2"/>
      <c r="KO658" s="2"/>
      <c r="KP658" s="2"/>
      <c r="KQ658" s="2"/>
      <c r="KR658" s="2"/>
      <c r="KS658" s="2"/>
      <c r="KT658" s="2"/>
      <c r="KU658" s="2"/>
      <c r="KV658" s="2"/>
      <c r="KW658" s="2"/>
      <c r="KX658" s="2"/>
      <c r="KY658" s="2"/>
      <c r="KZ658" s="2"/>
      <c r="LA658" s="2"/>
      <c r="LB658" s="2"/>
      <c r="LC658" s="2"/>
      <c r="LD658" s="2"/>
      <c r="LE658" s="2"/>
      <c r="LF658" s="2"/>
      <c r="LG658" s="2"/>
      <c r="LH658" s="2"/>
      <c r="LI658" s="2"/>
    </row>
    <row r="659" spans="1:32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54"/>
      <c r="DX659" s="54"/>
      <c r="DY659" s="54"/>
      <c r="DZ659" s="54"/>
      <c r="EA659" s="54"/>
      <c r="EB659" s="54"/>
      <c r="EC659" s="54"/>
      <c r="ED659" s="54"/>
      <c r="EE659" s="54"/>
      <c r="EF659" s="2"/>
      <c r="EG659" s="2"/>
      <c r="EH659" s="2"/>
      <c r="EI659" s="2"/>
      <c r="EJ659" s="2"/>
      <c r="EK659" s="2"/>
      <c r="EL659" s="2"/>
      <c r="EM659" s="54"/>
      <c r="EN659" s="54"/>
      <c r="EO659" s="54"/>
      <c r="EP659" s="54"/>
      <c r="EQ659" s="54"/>
      <c r="ER659" s="54"/>
      <c r="ES659" s="54"/>
      <c r="ET659" s="54"/>
      <c r="EU659" s="2"/>
      <c r="EV659" s="2"/>
      <c r="EW659" s="54"/>
      <c r="EX659" s="54"/>
      <c r="EY659" s="54"/>
      <c r="EZ659" s="54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  <c r="JV659" s="2"/>
      <c r="JW659" s="2"/>
      <c r="JX659" s="2"/>
      <c r="JY659" s="2"/>
      <c r="JZ659" s="2"/>
      <c r="KA659" s="2"/>
      <c r="KB659" s="2"/>
      <c r="KC659" s="2"/>
      <c r="KD659" s="2"/>
      <c r="KE659" s="2"/>
      <c r="KF659" s="2"/>
      <c r="KG659" s="2"/>
      <c r="KH659" s="2"/>
      <c r="KI659" s="2"/>
      <c r="KJ659" s="2"/>
      <c r="KK659" s="2"/>
      <c r="KL659" s="2"/>
      <c r="KM659" s="2"/>
      <c r="KN659" s="2"/>
      <c r="KO659" s="2"/>
      <c r="KP659" s="2"/>
      <c r="KQ659" s="2"/>
      <c r="KR659" s="2"/>
      <c r="KS659" s="2"/>
      <c r="KT659" s="2"/>
      <c r="KU659" s="2"/>
      <c r="KV659" s="2"/>
      <c r="KW659" s="2"/>
      <c r="KX659" s="2"/>
      <c r="KY659" s="2"/>
      <c r="KZ659" s="2"/>
      <c r="LA659" s="2"/>
      <c r="LB659" s="2"/>
      <c r="LC659" s="2"/>
      <c r="LD659" s="2"/>
      <c r="LE659" s="2"/>
      <c r="LF659" s="2"/>
      <c r="LG659" s="2"/>
      <c r="LH659" s="2"/>
      <c r="LI659" s="2"/>
    </row>
    <row r="660" spans="1:32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54"/>
      <c r="DX660" s="54"/>
      <c r="DY660" s="54"/>
      <c r="DZ660" s="54"/>
      <c r="EA660" s="54"/>
      <c r="EB660" s="54"/>
      <c r="EC660" s="54"/>
      <c r="ED660" s="54"/>
      <c r="EE660" s="54"/>
      <c r="EF660" s="2"/>
      <c r="EG660" s="2"/>
      <c r="EH660" s="2"/>
      <c r="EI660" s="2"/>
      <c r="EJ660" s="2"/>
      <c r="EK660" s="2"/>
      <c r="EL660" s="2"/>
      <c r="EM660" s="54"/>
      <c r="EN660" s="54"/>
      <c r="EO660" s="54"/>
      <c r="EP660" s="54"/>
      <c r="EQ660" s="54"/>
      <c r="ER660" s="54"/>
      <c r="ES660" s="54"/>
      <c r="ET660" s="54"/>
      <c r="EU660" s="2"/>
      <c r="EV660" s="2"/>
      <c r="EW660" s="54"/>
      <c r="EX660" s="54"/>
      <c r="EY660" s="54"/>
      <c r="EZ660" s="54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  <c r="JV660" s="2"/>
      <c r="JW660" s="2"/>
      <c r="JX660" s="2"/>
      <c r="JY660" s="2"/>
      <c r="JZ660" s="2"/>
      <c r="KA660" s="2"/>
      <c r="KB660" s="2"/>
      <c r="KC660" s="2"/>
      <c r="KD660" s="2"/>
      <c r="KE660" s="2"/>
      <c r="KF660" s="2"/>
      <c r="KG660" s="2"/>
      <c r="KH660" s="2"/>
      <c r="KI660" s="2"/>
      <c r="KJ660" s="2"/>
      <c r="KK660" s="2"/>
      <c r="KL660" s="2"/>
      <c r="KM660" s="2"/>
      <c r="KN660" s="2"/>
      <c r="KO660" s="2"/>
      <c r="KP660" s="2"/>
      <c r="KQ660" s="2"/>
      <c r="KR660" s="2"/>
      <c r="KS660" s="2"/>
      <c r="KT660" s="2"/>
      <c r="KU660" s="2"/>
      <c r="KV660" s="2"/>
      <c r="KW660" s="2"/>
      <c r="KX660" s="2"/>
      <c r="KY660" s="2"/>
      <c r="KZ660" s="2"/>
      <c r="LA660" s="2"/>
      <c r="LB660" s="2"/>
      <c r="LC660" s="2"/>
      <c r="LD660" s="2"/>
      <c r="LE660" s="2"/>
      <c r="LF660" s="2"/>
      <c r="LG660" s="2"/>
      <c r="LH660" s="2"/>
      <c r="LI660" s="2"/>
    </row>
    <row r="661" spans="1:32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54"/>
      <c r="DX661" s="54"/>
      <c r="DY661" s="54"/>
      <c r="DZ661" s="54"/>
      <c r="EA661" s="54"/>
      <c r="EB661" s="54"/>
      <c r="EC661" s="54"/>
      <c r="ED661" s="54"/>
      <c r="EE661" s="54"/>
      <c r="EF661" s="2"/>
      <c r="EG661" s="2"/>
      <c r="EH661" s="2"/>
      <c r="EI661" s="2"/>
      <c r="EJ661" s="2"/>
      <c r="EK661" s="2"/>
      <c r="EL661" s="2"/>
      <c r="EM661" s="54"/>
      <c r="EN661" s="54"/>
      <c r="EO661" s="54"/>
      <c r="EP661" s="54"/>
      <c r="EQ661" s="54"/>
      <c r="ER661" s="54"/>
      <c r="ES661" s="54"/>
      <c r="ET661" s="54"/>
      <c r="EU661" s="2"/>
      <c r="EV661" s="2"/>
      <c r="EW661" s="54"/>
      <c r="EX661" s="54"/>
      <c r="EY661" s="54"/>
      <c r="EZ661" s="54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</row>
    <row r="662" spans="1:32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54"/>
      <c r="DX662" s="54"/>
      <c r="DY662" s="54"/>
      <c r="DZ662" s="54"/>
      <c r="EA662" s="54"/>
      <c r="EB662" s="54"/>
      <c r="EC662" s="54"/>
      <c r="ED662" s="54"/>
      <c r="EE662" s="54"/>
      <c r="EF662" s="2"/>
      <c r="EG662" s="2"/>
      <c r="EH662" s="2"/>
      <c r="EI662" s="2"/>
      <c r="EJ662" s="2"/>
      <c r="EK662" s="2"/>
      <c r="EL662" s="2"/>
      <c r="EM662" s="54"/>
      <c r="EN662" s="54"/>
      <c r="EO662" s="54"/>
      <c r="EP662" s="54"/>
      <c r="EQ662" s="54"/>
      <c r="ER662" s="54"/>
      <c r="ES662" s="54"/>
      <c r="ET662" s="54"/>
      <c r="EU662" s="2"/>
      <c r="EV662" s="2"/>
      <c r="EW662" s="54"/>
      <c r="EX662" s="54"/>
      <c r="EY662" s="54"/>
      <c r="EZ662" s="54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</row>
    <row r="663" spans="1:32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54"/>
      <c r="DX663" s="54"/>
      <c r="DY663" s="54"/>
      <c r="DZ663" s="54"/>
      <c r="EA663" s="54"/>
      <c r="EB663" s="54"/>
      <c r="EC663" s="54"/>
      <c r="ED663" s="54"/>
      <c r="EE663" s="54"/>
      <c r="EF663" s="2"/>
      <c r="EG663" s="2"/>
      <c r="EH663" s="2"/>
      <c r="EI663" s="2"/>
      <c r="EJ663" s="2"/>
      <c r="EK663" s="2"/>
      <c r="EL663" s="2"/>
      <c r="EM663" s="54"/>
      <c r="EN663" s="54"/>
      <c r="EO663" s="54"/>
      <c r="EP663" s="54"/>
      <c r="EQ663" s="54"/>
      <c r="ER663" s="54"/>
      <c r="ES663" s="54"/>
      <c r="ET663" s="54"/>
      <c r="EU663" s="2"/>
      <c r="EV663" s="2"/>
      <c r="EW663" s="54"/>
      <c r="EX663" s="54"/>
      <c r="EY663" s="54"/>
      <c r="EZ663" s="54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</row>
    <row r="664" spans="1:32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54"/>
      <c r="DX664" s="54"/>
      <c r="DY664" s="54"/>
      <c r="DZ664" s="54"/>
      <c r="EA664" s="54"/>
      <c r="EB664" s="54"/>
      <c r="EC664" s="54"/>
      <c r="ED664" s="54"/>
      <c r="EE664" s="54"/>
      <c r="EF664" s="2"/>
      <c r="EG664" s="2"/>
      <c r="EH664" s="2"/>
      <c r="EI664" s="2"/>
      <c r="EJ664" s="2"/>
      <c r="EK664" s="2"/>
      <c r="EL664" s="2"/>
      <c r="EM664" s="54"/>
      <c r="EN664" s="54"/>
      <c r="EO664" s="54"/>
      <c r="EP664" s="54"/>
      <c r="EQ664" s="54"/>
      <c r="ER664" s="54"/>
      <c r="ES664" s="54"/>
      <c r="ET664" s="54"/>
      <c r="EU664" s="2"/>
      <c r="EV664" s="2"/>
      <c r="EW664" s="54"/>
      <c r="EX664" s="54"/>
      <c r="EY664" s="54"/>
      <c r="EZ664" s="54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</row>
    <row r="665" spans="1:32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54"/>
      <c r="DX665" s="54"/>
      <c r="DY665" s="54"/>
      <c r="DZ665" s="54"/>
      <c r="EA665" s="54"/>
      <c r="EB665" s="54"/>
      <c r="EC665" s="54"/>
      <c r="ED665" s="54"/>
      <c r="EE665" s="54"/>
      <c r="EF665" s="2"/>
      <c r="EG665" s="2"/>
      <c r="EH665" s="2"/>
      <c r="EI665" s="2"/>
      <c r="EJ665" s="2"/>
      <c r="EK665" s="2"/>
      <c r="EL665" s="2"/>
      <c r="EM665" s="54"/>
      <c r="EN665" s="54"/>
      <c r="EO665" s="54"/>
      <c r="EP665" s="54"/>
      <c r="EQ665" s="54"/>
      <c r="ER665" s="54"/>
      <c r="ES665" s="54"/>
      <c r="ET665" s="54"/>
      <c r="EU665" s="2"/>
      <c r="EV665" s="2"/>
      <c r="EW665" s="54"/>
      <c r="EX665" s="54"/>
      <c r="EY665" s="54"/>
      <c r="EZ665" s="54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  <c r="JV665" s="2"/>
      <c r="JW665" s="2"/>
      <c r="JX665" s="2"/>
      <c r="JY665" s="2"/>
      <c r="JZ665" s="2"/>
      <c r="KA665" s="2"/>
      <c r="KB665" s="2"/>
      <c r="KC665" s="2"/>
      <c r="KD665" s="2"/>
      <c r="KE665" s="2"/>
      <c r="KF665" s="2"/>
      <c r="KG665" s="2"/>
      <c r="KH665" s="2"/>
      <c r="KI665" s="2"/>
      <c r="KJ665" s="2"/>
      <c r="KK665" s="2"/>
      <c r="KL665" s="2"/>
      <c r="KM665" s="2"/>
      <c r="KN665" s="2"/>
      <c r="KO665" s="2"/>
      <c r="KP665" s="2"/>
      <c r="KQ665" s="2"/>
      <c r="KR665" s="2"/>
      <c r="KS665" s="2"/>
      <c r="KT665" s="2"/>
      <c r="KU665" s="2"/>
      <c r="KV665" s="2"/>
      <c r="KW665" s="2"/>
      <c r="KX665" s="2"/>
      <c r="KY665" s="2"/>
      <c r="KZ665" s="2"/>
      <c r="LA665" s="2"/>
      <c r="LB665" s="2"/>
      <c r="LC665" s="2"/>
      <c r="LD665" s="2"/>
      <c r="LE665" s="2"/>
      <c r="LF665" s="2"/>
      <c r="LG665" s="2"/>
      <c r="LH665" s="2"/>
      <c r="LI665" s="2"/>
    </row>
    <row r="666" spans="1:32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54"/>
      <c r="DX666" s="54"/>
      <c r="DY666" s="54"/>
      <c r="DZ666" s="54"/>
      <c r="EA666" s="54"/>
      <c r="EB666" s="54"/>
      <c r="EC666" s="54"/>
      <c r="ED666" s="54"/>
      <c r="EE666" s="54"/>
      <c r="EF666" s="2"/>
      <c r="EG666" s="2"/>
      <c r="EH666" s="2"/>
      <c r="EI666" s="2"/>
      <c r="EJ666" s="2"/>
      <c r="EK666" s="2"/>
      <c r="EL666" s="2"/>
      <c r="EM666" s="54"/>
      <c r="EN666" s="54"/>
      <c r="EO666" s="54"/>
      <c r="EP666" s="54"/>
      <c r="EQ666" s="54"/>
      <c r="ER666" s="54"/>
      <c r="ES666" s="54"/>
      <c r="ET666" s="54"/>
      <c r="EU666" s="2"/>
      <c r="EV666" s="2"/>
      <c r="EW666" s="54"/>
      <c r="EX666" s="54"/>
      <c r="EY666" s="54"/>
      <c r="EZ666" s="54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  <c r="JV666" s="2"/>
      <c r="JW666" s="2"/>
      <c r="JX666" s="2"/>
      <c r="JY666" s="2"/>
      <c r="JZ666" s="2"/>
      <c r="KA666" s="2"/>
      <c r="KB666" s="2"/>
      <c r="KC666" s="2"/>
      <c r="KD666" s="2"/>
      <c r="KE666" s="2"/>
      <c r="KF666" s="2"/>
      <c r="KG666" s="2"/>
      <c r="KH666" s="2"/>
      <c r="KI666" s="2"/>
      <c r="KJ666" s="2"/>
      <c r="KK666" s="2"/>
      <c r="KL666" s="2"/>
      <c r="KM666" s="2"/>
      <c r="KN666" s="2"/>
      <c r="KO666" s="2"/>
      <c r="KP666" s="2"/>
      <c r="KQ666" s="2"/>
      <c r="KR666" s="2"/>
      <c r="KS666" s="2"/>
      <c r="KT666" s="2"/>
      <c r="KU666" s="2"/>
      <c r="KV666" s="2"/>
      <c r="KW666" s="2"/>
      <c r="KX666" s="2"/>
      <c r="KY666" s="2"/>
      <c r="KZ666" s="2"/>
      <c r="LA666" s="2"/>
      <c r="LB666" s="2"/>
      <c r="LC666" s="2"/>
      <c r="LD666" s="2"/>
      <c r="LE666" s="2"/>
      <c r="LF666" s="2"/>
      <c r="LG666" s="2"/>
      <c r="LH666" s="2"/>
      <c r="LI666" s="2"/>
    </row>
    <row r="667" spans="1:32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54"/>
      <c r="DX667" s="54"/>
      <c r="DY667" s="54"/>
      <c r="DZ667" s="54"/>
      <c r="EA667" s="54"/>
      <c r="EB667" s="54"/>
      <c r="EC667" s="54"/>
      <c r="ED667" s="54"/>
      <c r="EE667" s="54"/>
      <c r="EF667" s="2"/>
      <c r="EG667" s="2"/>
      <c r="EH667" s="2"/>
      <c r="EI667" s="2"/>
      <c r="EJ667" s="2"/>
      <c r="EK667" s="2"/>
      <c r="EL667" s="2"/>
      <c r="EM667" s="54"/>
      <c r="EN667" s="54"/>
      <c r="EO667" s="54"/>
      <c r="EP667" s="54"/>
      <c r="EQ667" s="54"/>
      <c r="ER667" s="54"/>
      <c r="ES667" s="54"/>
      <c r="ET667" s="54"/>
      <c r="EU667" s="2"/>
      <c r="EV667" s="2"/>
      <c r="EW667" s="54"/>
      <c r="EX667" s="54"/>
      <c r="EY667" s="54"/>
      <c r="EZ667" s="54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  <c r="JV667" s="2"/>
      <c r="JW667" s="2"/>
      <c r="JX667" s="2"/>
      <c r="JY667" s="2"/>
      <c r="JZ667" s="2"/>
      <c r="KA667" s="2"/>
      <c r="KB667" s="2"/>
      <c r="KC667" s="2"/>
      <c r="KD667" s="2"/>
      <c r="KE667" s="2"/>
      <c r="KF667" s="2"/>
      <c r="KG667" s="2"/>
      <c r="KH667" s="2"/>
      <c r="KI667" s="2"/>
      <c r="KJ667" s="2"/>
      <c r="KK667" s="2"/>
      <c r="KL667" s="2"/>
      <c r="KM667" s="2"/>
      <c r="KN667" s="2"/>
      <c r="KO667" s="2"/>
      <c r="KP667" s="2"/>
      <c r="KQ667" s="2"/>
      <c r="KR667" s="2"/>
      <c r="KS667" s="2"/>
      <c r="KT667" s="2"/>
      <c r="KU667" s="2"/>
      <c r="KV667" s="2"/>
      <c r="KW667" s="2"/>
      <c r="KX667" s="2"/>
      <c r="KY667" s="2"/>
      <c r="KZ667" s="2"/>
      <c r="LA667" s="2"/>
      <c r="LB667" s="2"/>
      <c r="LC667" s="2"/>
      <c r="LD667" s="2"/>
      <c r="LE667" s="2"/>
      <c r="LF667" s="2"/>
      <c r="LG667" s="2"/>
      <c r="LH667" s="2"/>
      <c r="LI667" s="2"/>
    </row>
    <row r="668" spans="1:32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54"/>
      <c r="DX668" s="54"/>
      <c r="DY668" s="54"/>
      <c r="DZ668" s="54"/>
      <c r="EA668" s="54"/>
      <c r="EB668" s="54"/>
      <c r="EC668" s="54"/>
      <c r="ED668" s="54"/>
      <c r="EE668" s="54"/>
      <c r="EF668" s="2"/>
      <c r="EG668" s="2"/>
      <c r="EH668" s="2"/>
      <c r="EI668" s="2"/>
      <c r="EJ668" s="2"/>
      <c r="EK668" s="2"/>
      <c r="EL668" s="2"/>
      <c r="EM668" s="54"/>
      <c r="EN668" s="54"/>
      <c r="EO668" s="54"/>
      <c r="EP668" s="54"/>
      <c r="EQ668" s="54"/>
      <c r="ER668" s="54"/>
      <c r="ES668" s="54"/>
      <c r="ET668" s="54"/>
      <c r="EU668" s="2"/>
      <c r="EV668" s="2"/>
      <c r="EW668" s="54"/>
      <c r="EX668" s="54"/>
      <c r="EY668" s="54"/>
      <c r="EZ668" s="54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  <c r="JT668" s="2"/>
      <c r="JU668" s="2"/>
      <c r="JV668" s="2"/>
      <c r="JW668" s="2"/>
      <c r="JX668" s="2"/>
      <c r="JY668" s="2"/>
      <c r="JZ668" s="2"/>
      <c r="KA668" s="2"/>
      <c r="KB668" s="2"/>
      <c r="KC668" s="2"/>
      <c r="KD668" s="2"/>
      <c r="KE668" s="2"/>
      <c r="KF668" s="2"/>
      <c r="KG668" s="2"/>
      <c r="KH668" s="2"/>
      <c r="KI668" s="2"/>
      <c r="KJ668" s="2"/>
      <c r="KK668" s="2"/>
      <c r="KL668" s="2"/>
      <c r="KM668" s="2"/>
      <c r="KN668" s="2"/>
      <c r="KO668" s="2"/>
      <c r="KP668" s="2"/>
      <c r="KQ668" s="2"/>
      <c r="KR668" s="2"/>
      <c r="KS668" s="2"/>
      <c r="KT668" s="2"/>
      <c r="KU668" s="2"/>
      <c r="KV668" s="2"/>
      <c r="KW668" s="2"/>
      <c r="KX668" s="2"/>
      <c r="KY668" s="2"/>
      <c r="KZ668" s="2"/>
      <c r="LA668" s="2"/>
      <c r="LB668" s="2"/>
      <c r="LC668" s="2"/>
      <c r="LD668" s="2"/>
      <c r="LE668" s="2"/>
      <c r="LF668" s="2"/>
      <c r="LG668" s="2"/>
      <c r="LH668" s="2"/>
      <c r="LI668" s="2"/>
    </row>
    <row r="669" spans="1:32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54"/>
      <c r="DX669" s="54"/>
      <c r="DY669" s="54"/>
      <c r="DZ669" s="54"/>
      <c r="EA669" s="54"/>
      <c r="EB669" s="54"/>
      <c r="EC669" s="54"/>
      <c r="ED669" s="54"/>
      <c r="EE669" s="54"/>
      <c r="EF669" s="2"/>
      <c r="EG669" s="2"/>
      <c r="EH669" s="2"/>
      <c r="EI669" s="2"/>
      <c r="EJ669" s="2"/>
      <c r="EK669" s="2"/>
      <c r="EL669" s="2"/>
      <c r="EM669" s="54"/>
      <c r="EN669" s="54"/>
      <c r="EO669" s="54"/>
      <c r="EP669" s="54"/>
      <c r="EQ669" s="54"/>
      <c r="ER669" s="54"/>
      <c r="ES669" s="54"/>
      <c r="ET669" s="54"/>
      <c r="EU669" s="2"/>
      <c r="EV669" s="2"/>
      <c r="EW669" s="54"/>
      <c r="EX669" s="54"/>
      <c r="EY669" s="54"/>
      <c r="EZ669" s="54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  <c r="JT669" s="2"/>
      <c r="JU669" s="2"/>
      <c r="JV669" s="2"/>
      <c r="JW669" s="2"/>
      <c r="JX669" s="2"/>
      <c r="JY669" s="2"/>
      <c r="JZ669" s="2"/>
      <c r="KA669" s="2"/>
      <c r="KB669" s="2"/>
      <c r="KC669" s="2"/>
      <c r="KD669" s="2"/>
      <c r="KE669" s="2"/>
      <c r="KF669" s="2"/>
      <c r="KG669" s="2"/>
      <c r="KH669" s="2"/>
      <c r="KI669" s="2"/>
      <c r="KJ669" s="2"/>
      <c r="KK669" s="2"/>
      <c r="KL669" s="2"/>
      <c r="KM669" s="2"/>
      <c r="KN669" s="2"/>
      <c r="KO669" s="2"/>
      <c r="KP669" s="2"/>
      <c r="KQ669" s="2"/>
      <c r="KR669" s="2"/>
      <c r="KS669" s="2"/>
      <c r="KT669" s="2"/>
      <c r="KU669" s="2"/>
      <c r="KV669" s="2"/>
      <c r="KW669" s="2"/>
      <c r="KX669" s="2"/>
      <c r="KY669" s="2"/>
      <c r="KZ669" s="2"/>
      <c r="LA669" s="2"/>
      <c r="LB669" s="2"/>
      <c r="LC669" s="2"/>
      <c r="LD669" s="2"/>
      <c r="LE669" s="2"/>
      <c r="LF669" s="2"/>
      <c r="LG669" s="2"/>
      <c r="LH669" s="2"/>
      <c r="LI669" s="2"/>
    </row>
    <row r="670" spans="1:32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54"/>
      <c r="DX670" s="54"/>
      <c r="DY670" s="54"/>
      <c r="DZ670" s="54"/>
      <c r="EA670" s="54"/>
      <c r="EB670" s="54"/>
      <c r="EC670" s="54"/>
      <c r="ED670" s="54"/>
      <c r="EE670" s="54"/>
      <c r="EF670" s="2"/>
      <c r="EG670" s="2"/>
      <c r="EH670" s="2"/>
      <c r="EI670" s="2"/>
      <c r="EJ670" s="2"/>
      <c r="EK670" s="2"/>
      <c r="EL670" s="2"/>
      <c r="EM670" s="54"/>
      <c r="EN670" s="54"/>
      <c r="EO670" s="54"/>
      <c r="EP670" s="54"/>
      <c r="EQ670" s="54"/>
      <c r="ER670" s="54"/>
      <c r="ES670" s="54"/>
      <c r="ET670" s="54"/>
      <c r="EU670" s="2"/>
      <c r="EV670" s="2"/>
      <c r="EW670" s="54"/>
      <c r="EX670" s="54"/>
      <c r="EY670" s="54"/>
      <c r="EZ670" s="54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  <c r="JT670" s="2"/>
      <c r="JU670" s="2"/>
      <c r="JV670" s="2"/>
      <c r="JW670" s="2"/>
      <c r="JX670" s="2"/>
      <c r="JY670" s="2"/>
      <c r="JZ670" s="2"/>
      <c r="KA670" s="2"/>
      <c r="KB670" s="2"/>
      <c r="KC670" s="2"/>
      <c r="KD670" s="2"/>
      <c r="KE670" s="2"/>
      <c r="KF670" s="2"/>
      <c r="KG670" s="2"/>
      <c r="KH670" s="2"/>
      <c r="KI670" s="2"/>
      <c r="KJ670" s="2"/>
      <c r="KK670" s="2"/>
      <c r="KL670" s="2"/>
      <c r="KM670" s="2"/>
      <c r="KN670" s="2"/>
      <c r="KO670" s="2"/>
      <c r="KP670" s="2"/>
      <c r="KQ670" s="2"/>
      <c r="KR670" s="2"/>
      <c r="KS670" s="2"/>
      <c r="KT670" s="2"/>
      <c r="KU670" s="2"/>
      <c r="KV670" s="2"/>
      <c r="KW670" s="2"/>
      <c r="KX670" s="2"/>
      <c r="KY670" s="2"/>
      <c r="KZ670" s="2"/>
      <c r="LA670" s="2"/>
      <c r="LB670" s="2"/>
      <c r="LC670" s="2"/>
      <c r="LD670" s="2"/>
      <c r="LE670" s="2"/>
      <c r="LF670" s="2"/>
      <c r="LG670" s="2"/>
      <c r="LH670" s="2"/>
      <c r="LI670" s="2"/>
    </row>
    <row r="671" spans="1:32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54"/>
      <c r="DX671" s="54"/>
      <c r="DY671" s="54"/>
      <c r="DZ671" s="54"/>
      <c r="EA671" s="54"/>
      <c r="EB671" s="54"/>
      <c r="EC671" s="54"/>
      <c r="ED671" s="54"/>
      <c r="EE671" s="54"/>
      <c r="EF671" s="2"/>
      <c r="EG671" s="2"/>
      <c r="EH671" s="2"/>
      <c r="EI671" s="2"/>
      <c r="EJ671" s="2"/>
      <c r="EK671" s="2"/>
      <c r="EL671" s="2"/>
      <c r="EM671" s="54"/>
      <c r="EN671" s="54"/>
      <c r="EO671" s="54"/>
      <c r="EP671" s="54"/>
      <c r="EQ671" s="54"/>
      <c r="ER671" s="54"/>
      <c r="ES671" s="54"/>
      <c r="ET671" s="54"/>
      <c r="EU671" s="2"/>
      <c r="EV671" s="2"/>
      <c r="EW671" s="54"/>
      <c r="EX671" s="54"/>
      <c r="EY671" s="54"/>
      <c r="EZ671" s="54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  <c r="JT671" s="2"/>
      <c r="JU671" s="2"/>
      <c r="JV671" s="2"/>
      <c r="JW671" s="2"/>
      <c r="JX671" s="2"/>
      <c r="JY671" s="2"/>
      <c r="JZ671" s="2"/>
      <c r="KA671" s="2"/>
      <c r="KB671" s="2"/>
      <c r="KC671" s="2"/>
      <c r="KD671" s="2"/>
      <c r="KE671" s="2"/>
      <c r="KF671" s="2"/>
      <c r="KG671" s="2"/>
      <c r="KH671" s="2"/>
      <c r="KI671" s="2"/>
      <c r="KJ671" s="2"/>
      <c r="KK671" s="2"/>
      <c r="KL671" s="2"/>
      <c r="KM671" s="2"/>
      <c r="KN671" s="2"/>
      <c r="KO671" s="2"/>
      <c r="KP671" s="2"/>
      <c r="KQ671" s="2"/>
      <c r="KR671" s="2"/>
      <c r="KS671" s="2"/>
      <c r="KT671" s="2"/>
      <c r="KU671" s="2"/>
      <c r="KV671" s="2"/>
      <c r="KW671" s="2"/>
      <c r="KX671" s="2"/>
      <c r="KY671" s="2"/>
      <c r="KZ671" s="2"/>
      <c r="LA671" s="2"/>
      <c r="LB671" s="2"/>
      <c r="LC671" s="2"/>
      <c r="LD671" s="2"/>
      <c r="LE671" s="2"/>
      <c r="LF671" s="2"/>
      <c r="LG671" s="2"/>
      <c r="LH671" s="2"/>
      <c r="LI671" s="2"/>
    </row>
    <row r="672" spans="1:32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54"/>
      <c r="DX672" s="54"/>
      <c r="DY672" s="54"/>
      <c r="DZ672" s="54"/>
      <c r="EA672" s="54"/>
      <c r="EB672" s="54"/>
      <c r="EC672" s="54"/>
      <c r="ED672" s="54"/>
      <c r="EE672" s="54"/>
      <c r="EF672" s="2"/>
      <c r="EG672" s="2"/>
      <c r="EH672" s="2"/>
      <c r="EI672" s="2"/>
      <c r="EJ672" s="2"/>
      <c r="EK672" s="2"/>
      <c r="EL672" s="2"/>
      <c r="EM672" s="54"/>
      <c r="EN672" s="54"/>
      <c r="EO672" s="54"/>
      <c r="EP672" s="54"/>
      <c r="EQ672" s="54"/>
      <c r="ER672" s="54"/>
      <c r="ES672" s="54"/>
      <c r="ET672" s="54"/>
      <c r="EU672" s="2"/>
      <c r="EV672" s="2"/>
      <c r="EW672" s="54"/>
      <c r="EX672" s="54"/>
      <c r="EY672" s="54"/>
      <c r="EZ672" s="54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  <c r="JT672" s="2"/>
      <c r="JU672" s="2"/>
      <c r="JV672" s="2"/>
      <c r="JW672" s="2"/>
      <c r="JX672" s="2"/>
      <c r="JY672" s="2"/>
      <c r="JZ672" s="2"/>
      <c r="KA672" s="2"/>
      <c r="KB672" s="2"/>
      <c r="KC672" s="2"/>
      <c r="KD672" s="2"/>
      <c r="KE672" s="2"/>
      <c r="KF672" s="2"/>
      <c r="KG672" s="2"/>
      <c r="KH672" s="2"/>
      <c r="KI672" s="2"/>
      <c r="KJ672" s="2"/>
      <c r="KK672" s="2"/>
      <c r="KL672" s="2"/>
      <c r="KM672" s="2"/>
      <c r="KN672" s="2"/>
      <c r="KO672" s="2"/>
      <c r="KP672" s="2"/>
      <c r="KQ672" s="2"/>
      <c r="KR672" s="2"/>
      <c r="KS672" s="2"/>
      <c r="KT672" s="2"/>
      <c r="KU672" s="2"/>
      <c r="KV672" s="2"/>
      <c r="KW672" s="2"/>
      <c r="KX672" s="2"/>
      <c r="KY672" s="2"/>
      <c r="KZ672" s="2"/>
      <c r="LA672" s="2"/>
      <c r="LB672" s="2"/>
      <c r="LC672" s="2"/>
      <c r="LD672" s="2"/>
      <c r="LE672" s="2"/>
      <c r="LF672" s="2"/>
      <c r="LG672" s="2"/>
      <c r="LH672" s="2"/>
      <c r="LI672" s="2"/>
    </row>
    <row r="673" spans="1:32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54"/>
      <c r="DX673" s="54"/>
      <c r="DY673" s="54"/>
      <c r="DZ673" s="54"/>
      <c r="EA673" s="54"/>
      <c r="EB673" s="54"/>
      <c r="EC673" s="54"/>
      <c r="ED673" s="54"/>
      <c r="EE673" s="54"/>
      <c r="EF673" s="2"/>
      <c r="EG673" s="2"/>
      <c r="EH673" s="2"/>
      <c r="EI673" s="2"/>
      <c r="EJ673" s="2"/>
      <c r="EK673" s="2"/>
      <c r="EL673" s="2"/>
      <c r="EM673" s="54"/>
      <c r="EN673" s="54"/>
      <c r="EO673" s="54"/>
      <c r="EP673" s="54"/>
      <c r="EQ673" s="54"/>
      <c r="ER673" s="54"/>
      <c r="ES673" s="54"/>
      <c r="ET673" s="54"/>
      <c r="EU673" s="2"/>
      <c r="EV673" s="2"/>
      <c r="EW673" s="54"/>
      <c r="EX673" s="54"/>
      <c r="EY673" s="54"/>
      <c r="EZ673" s="54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  <c r="JT673" s="2"/>
      <c r="JU673" s="2"/>
      <c r="JV673" s="2"/>
      <c r="JW673" s="2"/>
      <c r="JX673" s="2"/>
      <c r="JY673" s="2"/>
      <c r="JZ673" s="2"/>
      <c r="KA673" s="2"/>
      <c r="KB673" s="2"/>
      <c r="KC673" s="2"/>
      <c r="KD673" s="2"/>
      <c r="KE673" s="2"/>
      <c r="KF673" s="2"/>
      <c r="KG673" s="2"/>
      <c r="KH673" s="2"/>
      <c r="KI673" s="2"/>
      <c r="KJ673" s="2"/>
      <c r="KK673" s="2"/>
      <c r="KL673" s="2"/>
      <c r="KM673" s="2"/>
      <c r="KN673" s="2"/>
      <c r="KO673" s="2"/>
      <c r="KP673" s="2"/>
      <c r="KQ673" s="2"/>
      <c r="KR673" s="2"/>
      <c r="KS673" s="2"/>
      <c r="KT673" s="2"/>
      <c r="KU673" s="2"/>
      <c r="KV673" s="2"/>
      <c r="KW673" s="2"/>
      <c r="KX673" s="2"/>
      <c r="KY673" s="2"/>
      <c r="KZ673" s="2"/>
      <c r="LA673" s="2"/>
      <c r="LB673" s="2"/>
      <c r="LC673" s="2"/>
      <c r="LD673" s="2"/>
      <c r="LE673" s="2"/>
      <c r="LF673" s="2"/>
      <c r="LG673" s="2"/>
      <c r="LH673" s="2"/>
      <c r="LI673" s="2"/>
    </row>
    <row r="674" spans="1:32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54"/>
      <c r="DX674" s="54"/>
      <c r="DY674" s="54"/>
      <c r="DZ674" s="54"/>
      <c r="EA674" s="54"/>
      <c r="EB674" s="54"/>
      <c r="EC674" s="54"/>
      <c r="ED674" s="54"/>
      <c r="EE674" s="54"/>
      <c r="EF674" s="2"/>
      <c r="EG674" s="2"/>
      <c r="EH674" s="2"/>
      <c r="EI674" s="2"/>
      <c r="EJ674" s="2"/>
      <c r="EK674" s="2"/>
      <c r="EL674" s="2"/>
      <c r="EM674" s="54"/>
      <c r="EN674" s="54"/>
      <c r="EO674" s="54"/>
      <c r="EP674" s="54"/>
      <c r="EQ674" s="54"/>
      <c r="ER674" s="54"/>
      <c r="ES674" s="54"/>
      <c r="ET674" s="54"/>
      <c r="EU674" s="2"/>
      <c r="EV674" s="2"/>
      <c r="EW674" s="54"/>
      <c r="EX674" s="54"/>
      <c r="EY674" s="54"/>
      <c r="EZ674" s="54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  <c r="JT674" s="2"/>
      <c r="JU674" s="2"/>
      <c r="JV674" s="2"/>
      <c r="JW674" s="2"/>
      <c r="JX674" s="2"/>
      <c r="JY674" s="2"/>
      <c r="JZ674" s="2"/>
      <c r="KA674" s="2"/>
      <c r="KB674" s="2"/>
      <c r="KC674" s="2"/>
      <c r="KD674" s="2"/>
      <c r="KE674" s="2"/>
      <c r="KF674" s="2"/>
      <c r="KG674" s="2"/>
      <c r="KH674" s="2"/>
      <c r="KI674" s="2"/>
      <c r="KJ674" s="2"/>
      <c r="KK674" s="2"/>
      <c r="KL674" s="2"/>
      <c r="KM674" s="2"/>
      <c r="KN674" s="2"/>
      <c r="KO674" s="2"/>
      <c r="KP674" s="2"/>
      <c r="KQ674" s="2"/>
      <c r="KR674" s="2"/>
      <c r="KS674" s="2"/>
      <c r="KT674" s="2"/>
      <c r="KU674" s="2"/>
      <c r="KV674" s="2"/>
      <c r="KW674" s="2"/>
      <c r="KX674" s="2"/>
      <c r="KY674" s="2"/>
      <c r="KZ674" s="2"/>
      <c r="LA674" s="2"/>
      <c r="LB674" s="2"/>
      <c r="LC674" s="2"/>
      <c r="LD674" s="2"/>
      <c r="LE674" s="2"/>
      <c r="LF674" s="2"/>
      <c r="LG674" s="2"/>
      <c r="LH674" s="2"/>
      <c r="LI674" s="2"/>
    </row>
    <row r="675" spans="1:32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54"/>
      <c r="DX675" s="54"/>
      <c r="DY675" s="54"/>
      <c r="DZ675" s="54"/>
      <c r="EA675" s="54"/>
      <c r="EB675" s="54"/>
      <c r="EC675" s="54"/>
      <c r="ED675" s="54"/>
      <c r="EE675" s="54"/>
      <c r="EF675" s="2"/>
      <c r="EG675" s="2"/>
      <c r="EH675" s="2"/>
      <c r="EI675" s="2"/>
      <c r="EJ675" s="2"/>
      <c r="EK675" s="2"/>
      <c r="EL675" s="2"/>
      <c r="EM675" s="54"/>
      <c r="EN675" s="54"/>
      <c r="EO675" s="54"/>
      <c r="EP675" s="54"/>
      <c r="EQ675" s="54"/>
      <c r="ER675" s="54"/>
      <c r="ES675" s="54"/>
      <c r="ET675" s="54"/>
      <c r="EU675" s="2"/>
      <c r="EV675" s="2"/>
      <c r="EW675" s="54"/>
      <c r="EX675" s="54"/>
      <c r="EY675" s="54"/>
      <c r="EZ675" s="54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  <c r="JT675" s="2"/>
      <c r="JU675" s="2"/>
      <c r="JV675" s="2"/>
      <c r="JW675" s="2"/>
      <c r="JX675" s="2"/>
      <c r="JY675" s="2"/>
      <c r="JZ675" s="2"/>
      <c r="KA675" s="2"/>
      <c r="KB675" s="2"/>
      <c r="KC675" s="2"/>
      <c r="KD675" s="2"/>
      <c r="KE675" s="2"/>
      <c r="KF675" s="2"/>
      <c r="KG675" s="2"/>
      <c r="KH675" s="2"/>
      <c r="KI675" s="2"/>
      <c r="KJ675" s="2"/>
      <c r="KK675" s="2"/>
      <c r="KL675" s="2"/>
      <c r="KM675" s="2"/>
      <c r="KN675" s="2"/>
      <c r="KO675" s="2"/>
      <c r="KP675" s="2"/>
      <c r="KQ675" s="2"/>
      <c r="KR675" s="2"/>
      <c r="KS675" s="2"/>
      <c r="KT675" s="2"/>
      <c r="KU675" s="2"/>
      <c r="KV675" s="2"/>
      <c r="KW675" s="2"/>
      <c r="KX675" s="2"/>
      <c r="KY675" s="2"/>
      <c r="KZ675" s="2"/>
      <c r="LA675" s="2"/>
      <c r="LB675" s="2"/>
      <c r="LC675" s="2"/>
      <c r="LD675" s="2"/>
      <c r="LE675" s="2"/>
      <c r="LF675" s="2"/>
      <c r="LG675" s="2"/>
      <c r="LH675" s="2"/>
      <c r="LI675" s="2"/>
    </row>
    <row r="676" spans="1:32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54"/>
      <c r="DX676" s="54"/>
      <c r="DY676" s="54"/>
      <c r="DZ676" s="54"/>
      <c r="EA676" s="54"/>
      <c r="EB676" s="54"/>
      <c r="EC676" s="54"/>
      <c r="ED676" s="54"/>
      <c r="EE676" s="54"/>
      <c r="EF676" s="2"/>
      <c r="EG676" s="2"/>
      <c r="EH676" s="2"/>
      <c r="EI676" s="2"/>
      <c r="EJ676" s="2"/>
      <c r="EK676" s="2"/>
      <c r="EL676" s="2"/>
      <c r="EM676" s="54"/>
      <c r="EN676" s="54"/>
      <c r="EO676" s="54"/>
      <c r="EP676" s="54"/>
      <c r="EQ676" s="54"/>
      <c r="ER676" s="54"/>
      <c r="ES676" s="54"/>
      <c r="ET676" s="54"/>
      <c r="EU676" s="2"/>
      <c r="EV676" s="2"/>
      <c r="EW676" s="54"/>
      <c r="EX676" s="54"/>
      <c r="EY676" s="54"/>
      <c r="EZ676" s="54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  <c r="JT676" s="2"/>
      <c r="JU676" s="2"/>
      <c r="JV676" s="2"/>
      <c r="JW676" s="2"/>
      <c r="JX676" s="2"/>
      <c r="JY676" s="2"/>
      <c r="JZ676" s="2"/>
      <c r="KA676" s="2"/>
      <c r="KB676" s="2"/>
      <c r="KC676" s="2"/>
      <c r="KD676" s="2"/>
      <c r="KE676" s="2"/>
      <c r="KF676" s="2"/>
      <c r="KG676" s="2"/>
      <c r="KH676" s="2"/>
      <c r="KI676" s="2"/>
      <c r="KJ676" s="2"/>
      <c r="KK676" s="2"/>
      <c r="KL676" s="2"/>
      <c r="KM676" s="2"/>
      <c r="KN676" s="2"/>
      <c r="KO676" s="2"/>
      <c r="KP676" s="2"/>
      <c r="KQ676" s="2"/>
      <c r="KR676" s="2"/>
      <c r="KS676" s="2"/>
      <c r="KT676" s="2"/>
      <c r="KU676" s="2"/>
      <c r="KV676" s="2"/>
      <c r="KW676" s="2"/>
      <c r="KX676" s="2"/>
      <c r="KY676" s="2"/>
      <c r="KZ676" s="2"/>
      <c r="LA676" s="2"/>
      <c r="LB676" s="2"/>
      <c r="LC676" s="2"/>
      <c r="LD676" s="2"/>
      <c r="LE676" s="2"/>
      <c r="LF676" s="2"/>
      <c r="LG676" s="2"/>
      <c r="LH676" s="2"/>
      <c r="LI676" s="2"/>
    </row>
    <row r="677" spans="1:32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54"/>
      <c r="DX677" s="54"/>
      <c r="DY677" s="54"/>
      <c r="DZ677" s="54"/>
      <c r="EA677" s="54"/>
      <c r="EB677" s="54"/>
      <c r="EC677" s="54"/>
      <c r="ED677" s="54"/>
      <c r="EE677" s="54"/>
      <c r="EF677" s="2"/>
      <c r="EG677" s="2"/>
      <c r="EH677" s="2"/>
      <c r="EI677" s="2"/>
      <c r="EJ677" s="2"/>
      <c r="EK677" s="2"/>
      <c r="EL677" s="2"/>
      <c r="EM677" s="54"/>
      <c r="EN677" s="54"/>
      <c r="EO677" s="54"/>
      <c r="EP677" s="54"/>
      <c r="EQ677" s="54"/>
      <c r="ER677" s="54"/>
      <c r="ES677" s="54"/>
      <c r="ET677" s="54"/>
      <c r="EU677" s="2"/>
      <c r="EV677" s="2"/>
      <c r="EW677" s="54"/>
      <c r="EX677" s="54"/>
      <c r="EY677" s="54"/>
      <c r="EZ677" s="54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  <c r="JT677" s="2"/>
      <c r="JU677" s="2"/>
      <c r="JV677" s="2"/>
      <c r="JW677" s="2"/>
      <c r="JX677" s="2"/>
      <c r="JY677" s="2"/>
      <c r="JZ677" s="2"/>
      <c r="KA677" s="2"/>
      <c r="KB677" s="2"/>
      <c r="KC677" s="2"/>
      <c r="KD677" s="2"/>
      <c r="KE677" s="2"/>
      <c r="KF677" s="2"/>
      <c r="KG677" s="2"/>
      <c r="KH677" s="2"/>
      <c r="KI677" s="2"/>
      <c r="KJ677" s="2"/>
      <c r="KK677" s="2"/>
      <c r="KL677" s="2"/>
      <c r="KM677" s="2"/>
      <c r="KN677" s="2"/>
      <c r="KO677" s="2"/>
      <c r="KP677" s="2"/>
      <c r="KQ677" s="2"/>
      <c r="KR677" s="2"/>
      <c r="KS677" s="2"/>
      <c r="KT677" s="2"/>
      <c r="KU677" s="2"/>
      <c r="KV677" s="2"/>
      <c r="KW677" s="2"/>
      <c r="KX677" s="2"/>
      <c r="KY677" s="2"/>
      <c r="KZ677" s="2"/>
      <c r="LA677" s="2"/>
      <c r="LB677" s="2"/>
      <c r="LC677" s="2"/>
      <c r="LD677" s="2"/>
      <c r="LE677" s="2"/>
      <c r="LF677" s="2"/>
      <c r="LG677" s="2"/>
      <c r="LH677" s="2"/>
      <c r="LI677" s="2"/>
    </row>
    <row r="678" spans="1:32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54"/>
      <c r="DX678" s="54"/>
      <c r="DY678" s="54"/>
      <c r="DZ678" s="54"/>
      <c r="EA678" s="54"/>
      <c r="EB678" s="54"/>
      <c r="EC678" s="54"/>
      <c r="ED678" s="54"/>
      <c r="EE678" s="54"/>
      <c r="EF678" s="2"/>
      <c r="EG678" s="2"/>
      <c r="EH678" s="2"/>
      <c r="EI678" s="2"/>
      <c r="EJ678" s="2"/>
      <c r="EK678" s="2"/>
      <c r="EL678" s="2"/>
      <c r="EM678" s="54"/>
      <c r="EN678" s="54"/>
      <c r="EO678" s="54"/>
      <c r="EP678" s="54"/>
      <c r="EQ678" s="54"/>
      <c r="ER678" s="54"/>
      <c r="ES678" s="54"/>
      <c r="ET678" s="54"/>
      <c r="EU678" s="2"/>
      <c r="EV678" s="2"/>
      <c r="EW678" s="54"/>
      <c r="EX678" s="54"/>
      <c r="EY678" s="54"/>
      <c r="EZ678" s="54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  <c r="JT678" s="2"/>
      <c r="JU678" s="2"/>
      <c r="JV678" s="2"/>
      <c r="JW678" s="2"/>
      <c r="JX678" s="2"/>
      <c r="JY678" s="2"/>
      <c r="JZ678" s="2"/>
      <c r="KA678" s="2"/>
      <c r="KB678" s="2"/>
      <c r="KC678" s="2"/>
      <c r="KD678" s="2"/>
      <c r="KE678" s="2"/>
      <c r="KF678" s="2"/>
      <c r="KG678" s="2"/>
      <c r="KH678" s="2"/>
      <c r="KI678" s="2"/>
      <c r="KJ678" s="2"/>
      <c r="KK678" s="2"/>
      <c r="KL678" s="2"/>
      <c r="KM678" s="2"/>
      <c r="KN678" s="2"/>
      <c r="KO678" s="2"/>
      <c r="KP678" s="2"/>
      <c r="KQ678" s="2"/>
      <c r="KR678" s="2"/>
      <c r="KS678" s="2"/>
      <c r="KT678" s="2"/>
      <c r="KU678" s="2"/>
      <c r="KV678" s="2"/>
      <c r="KW678" s="2"/>
      <c r="KX678" s="2"/>
      <c r="KY678" s="2"/>
      <c r="KZ678" s="2"/>
      <c r="LA678" s="2"/>
      <c r="LB678" s="2"/>
      <c r="LC678" s="2"/>
      <c r="LD678" s="2"/>
      <c r="LE678" s="2"/>
      <c r="LF678" s="2"/>
      <c r="LG678" s="2"/>
      <c r="LH678" s="2"/>
      <c r="LI678" s="2"/>
    </row>
    <row r="679" spans="1:32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54"/>
      <c r="DX679" s="54"/>
      <c r="DY679" s="54"/>
      <c r="DZ679" s="54"/>
      <c r="EA679" s="54"/>
      <c r="EB679" s="54"/>
      <c r="EC679" s="54"/>
      <c r="ED679" s="54"/>
      <c r="EE679" s="54"/>
      <c r="EF679" s="2"/>
      <c r="EG679" s="2"/>
      <c r="EH679" s="2"/>
      <c r="EI679" s="2"/>
      <c r="EJ679" s="2"/>
      <c r="EK679" s="2"/>
      <c r="EL679" s="2"/>
      <c r="EM679" s="54"/>
      <c r="EN679" s="54"/>
      <c r="EO679" s="54"/>
      <c r="EP679" s="54"/>
      <c r="EQ679" s="54"/>
      <c r="ER679" s="54"/>
      <c r="ES679" s="54"/>
      <c r="ET679" s="54"/>
      <c r="EU679" s="2"/>
      <c r="EV679" s="2"/>
      <c r="EW679" s="54"/>
      <c r="EX679" s="54"/>
      <c r="EY679" s="54"/>
      <c r="EZ679" s="54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  <c r="JT679" s="2"/>
      <c r="JU679" s="2"/>
      <c r="JV679" s="2"/>
      <c r="JW679" s="2"/>
      <c r="JX679" s="2"/>
      <c r="JY679" s="2"/>
      <c r="JZ679" s="2"/>
      <c r="KA679" s="2"/>
      <c r="KB679" s="2"/>
      <c r="KC679" s="2"/>
      <c r="KD679" s="2"/>
      <c r="KE679" s="2"/>
      <c r="KF679" s="2"/>
      <c r="KG679" s="2"/>
      <c r="KH679" s="2"/>
      <c r="KI679" s="2"/>
      <c r="KJ679" s="2"/>
      <c r="KK679" s="2"/>
      <c r="KL679" s="2"/>
      <c r="KM679" s="2"/>
      <c r="KN679" s="2"/>
      <c r="KO679" s="2"/>
      <c r="KP679" s="2"/>
      <c r="KQ679" s="2"/>
      <c r="KR679" s="2"/>
      <c r="KS679" s="2"/>
      <c r="KT679" s="2"/>
      <c r="KU679" s="2"/>
      <c r="KV679" s="2"/>
      <c r="KW679" s="2"/>
      <c r="KX679" s="2"/>
      <c r="KY679" s="2"/>
      <c r="KZ679" s="2"/>
      <c r="LA679" s="2"/>
      <c r="LB679" s="2"/>
      <c r="LC679" s="2"/>
      <c r="LD679" s="2"/>
      <c r="LE679" s="2"/>
      <c r="LF679" s="2"/>
      <c r="LG679" s="2"/>
      <c r="LH679" s="2"/>
      <c r="LI679" s="2"/>
    </row>
    <row r="680" spans="1:32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54"/>
      <c r="DX680" s="54"/>
      <c r="DY680" s="54"/>
      <c r="DZ680" s="54"/>
      <c r="EA680" s="54"/>
      <c r="EB680" s="54"/>
      <c r="EC680" s="54"/>
      <c r="ED680" s="54"/>
      <c r="EE680" s="54"/>
      <c r="EF680" s="2"/>
      <c r="EG680" s="2"/>
      <c r="EH680" s="2"/>
      <c r="EI680" s="2"/>
      <c r="EJ680" s="2"/>
      <c r="EK680" s="2"/>
      <c r="EL680" s="2"/>
      <c r="EM680" s="54"/>
      <c r="EN680" s="54"/>
      <c r="EO680" s="54"/>
      <c r="EP680" s="54"/>
      <c r="EQ680" s="54"/>
      <c r="ER680" s="54"/>
      <c r="ES680" s="54"/>
      <c r="ET680" s="54"/>
      <c r="EU680" s="2"/>
      <c r="EV680" s="2"/>
      <c r="EW680" s="54"/>
      <c r="EX680" s="54"/>
      <c r="EY680" s="54"/>
      <c r="EZ680" s="54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  <c r="JT680" s="2"/>
      <c r="JU680" s="2"/>
      <c r="JV680" s="2"/>
      <c r="JW680" s="2"/>
      <c r="JX680" s="2"/>
      <c r="JY680" s="2"/>
      <c r="JZ680" s="2"/>
      <c r="KA680" s="2"/>
      <c r="KB680" s="2"/>
      <c r="KC680" s="2"/>
      <c r="KD680" s="2"/>
      <c r="KE680" s="2"/>
      <c r="KF680" s="2"/>
      <c r="KG680" s="2"/>
      <c r="KH680" s="2"/>
      <c r="KI680" s="2"/>
      <c r="KJ680" s="2"/>
      <c r="KK680" s="2"/>
      <c r="KL680" s="2"/>
      <c r="KM680" s="2"/>
      <c r="KN680" s="2"/>
      <c r="KO680" s="2"/>
      <c r="KP680" s="2"/>
      <c r="KQ680" s="2"/>
      <c r="KR680" s="2"/>
      <c r="KS680" s="2"/>
      <c r="KT680" s="2"/>
      <c r="KU680" s="2"/>
      <c r="KV680" s="2"/>
      <c r="KW680" s="2"/>
      <c r="KX680" s="2"/>
      <c r="KY680" s="2"/>
      <c r="KZ680" s="2"/>
      <c r="LA680" s="2"/>
      <c r="LB680" s="2"/>
      <c r="LC680" s="2"/>
      <c r="LD680" s="2"/>
      <c r="LE680" s="2"/>
      <c r="LF680" s="2"/>
      <c r="LG680" s="2"/>
      <c r="LH680" s="2"/>
      <c r="LI680" s="2"/>
    </row>
    <row r="681" spans="1:32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54"/>
      <c r="DX681" s="54"/>
      <c r="DY681" s="54"/>
      <c r="DZ681" s="54"/>
      <c r="EA681" s="54"/>
      <c r="EB681" s="54"/>
      <c r="EC681" s="54"/>
      <c r="ED681" s="54"/>
      <c r="EE681" s="54"/>
      <c r="EF681" s="2"/>
      <c r="EG681" s="2"/>
      <c r="EH681" s="2"/>
      <c r="EI681" s="2"/>
      <c r="EJ681" s="2"/>
      <c r="EK681" s="2"/>
      <c r="EL681" s="2"/>
      <c r="EM681" s="54"/>
      <c r="EN681" s="54"/>
      <c r="EO681" s="54"/>
      <c r="EP681" s="54"/>
      <c r="EQ681" s="54"/>
      <c r="ER681" s="54"/>
      <c r="ES681" s="54"/>
      <c r="ET681" s="54"/>
      <c r="EU681" s="2"/>
      <c r="EV681" s="2"/>
      <c r="EW681" s="54"/>
      <c r="EX681" s="54"/>
      <c r="EY681" s="54"/>
      <c r="EZ681" s="54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  <c r="JT681" s="2"/>
      <c r="JU681" s="2"/>
      <c r="JV681" s="2"/>
      <c r="JW681" s="2"/>
      <c r="JX681" s="2"/>
      <c r="JY681" s="2"/>
      <c r="JZ681" s="2"/>
      <c r="KA681" s="2"/>
      <c r="KB681" s="2"/>
      <c r="KC681" s="2"/>
      <c r="KD681" s="2"/>
      <c r="KE681" s="2"/>
      <c r="KF681" s="2"/>
      <c r="KG681" s="2"/>
      <c r="KH681" s="2"/>
      <c r="KI681" s="2"/>
      <c r="KJ681" s="2"/>
      <c r="KK681" s="2"/>
      <c r="KL681" s="2"/>
      <c r="KM681" s="2"/>
      <c r="KN681" s="2"/>
      <c r="KO681" s="2"/>
      <c r="KP681" s="2"/>
      <c r="KQ681" s="2"/>
      <c r="KR681" s="2"/>
      <c r="KS681" s="2"/>
      <c r="KT681" s="2"/>
      <c r="KU681" s="2"/>
      <c r="KV681" s="2"/>
      <c r="KW681" s="2"/>
      <c r="KX681" s="2"/>
      <c r="KY681" s="2"/>
      <c r="KZ681" s="2"/>
      <c r="LA681" s="2"/>
      <c r="LB681" s="2"/>
      <c r="LC681" s="2"/>
      <c r="LD681" s="2"/>
      <c r="LE681" s="2"/>
      <c r="LF681" s="2"/>
      <c r="LG681" s="2"/>
      <c r="LH681" s="2"/>
      <c r="LI681" s="2"/>
    </row>
    <row r="682" spans="1:32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54"/>
      <c r="DX682" s="54"/>
      <c r="DY682" s="54"/>
      <c r="DZ682" s="54"/>
      <c r="EA682" s="54"/>
      <c r="EB682" s="54"/>
      <c r="EC682" s="54"/>
      <c r="ED682" s="54"/>
      <c r="EE682" s="54"/>
      <c r="EF682" s="2"/>
      <c r="EG682" s="2"/>
      <c r="EH682" s="2"/>
      <c r="EI682" s="2"/>
      <c r="EJ682" s="2"/>
      <c r="EK682" s="2"/>
      <c r="EL682" s="2"/>
      <c r="EM682" s="54"/>
      <c r="EN682" s="54"/>
      <c r="EO682" s="54"/>
      <c r="EP682" s="54"/>
      <c r="EQ682" s="54"/>
      <c r="ER682" s="54"/>
      <c r="ES682" s="54"/>
      <c r="ET682" s="54"/>
      <c r="EU682" s="2"/>
      <c r="EV682" s="2"/>
      <c r="EW682" s="54"/>
      <c r="EX682" s="54"/>
      <c r="EY682" s="54"/>
      <c r="EZ682" s="54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  <c r="JT682" s="2"/>
      <c r="JU682" s="2"/>
      <c r="JV682" s="2"/>
      <c r="JW682" s="2"/>
      <c r="JX682" s="2"/>
      <c r="JY682" s="2"/>
      <c r="JZ682" s="2"/>
      <c r="KA682" s="2"/>
      <c r="KB682" s="2"/>
      <c r="KC682" s="2"/>
      <c r="KD682" s="2"/>
      <c r="KE682" s="2"/>
      <c r="KF682" s="2"/>
      <c r="KG682" s="2"/>
      <c r="KH682" s="2"/>
      <c r="KI682" s="2"/>
      <c r="KJ682" s="2"/>
      <c r="KK682" s="2"/>
      <c r="KL682" s="2"/>
      <c r="KM682" s="2"/>
      <c r="KN682" s="2"/>
      <c r="KO682" s="2"/>
      <c r="KP682" s="2"/>
      <c r="KQ682" s="2"/>
      <c r="KR682" s="2"/>
      <c r="KS682" s="2"/>
      <c r="KT682" s="2"/>
      <c r="KU682" s="2"/>
      <c r="KV682" s="2"/>
      <c r="KW682" s="2"/>
      <c r="KX682" s="2"/>
      <c r="KY682" s="2"/>
      <c r="KZ682" s="2"/>
      <c r="LA682" s="2"/>
      <c r="LB682" s="2"/>
      <c r="LC682" s="2"/>
      <c r="LD682" s="2"/>
      <c r="LE682" s="2"/>
      <c r="LF682" s="2"/>
      <c r="LG682" s="2"/>
      <c r="LH682" s="2"/>
      <c r="LI682" s="2"/>
    </row>
    <row r="683" spans="1:32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54"/>
      <c r="DX683" s="54"/>
      <c r="DY683" s="54"/>
      <c r="DZ683" s="54"/>
      <c r="EA683" s="54"/>
      <c r="EB683" s="54"/>
      <c r="EC683" s="54"/>
      <c r="ED683" s="54"/>
      <c r="EE683" s="54"/>
      <c r="EF683" s="2"/>
      <c r="EG683" s="2"/>
      <c r="EH683" s="2"/>
      <c r="EI683" s="2"/>
      <c r="EJ683" s="2"/>
      <c r="EK683" s="2"/>
      <c r="EL683" s="2"/>
      <c r="EM683" s="54"/>
      <c r="EN683" s="54"/>
      <c r="EO683" s="54"/>
      <c r="EP683" s="54"/>
      <c r="EQ683" s="54"/>
      <c r="ER683" s="54"/>
      <c r="ES683" s="54"/>
      <c r="ET683" s="54"/>
      <c r="EU683" s="2"/>
      <c r="EV683" s="2"/>
      <c r="EW683" s="54"/>
      <c r="EX683" s="54"/>
      <c r="EY683" s="54"/>
      <c r="EZ683" s="54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  <c r="JT683" s="2"/>
      <c r="JU683" s="2"/>
      <c r="JV683" s="2"/>
      <c r="JW683" s="2"/>
      <c r="JX683" s="2"/>
      <c r="JY683" s="2"/>
      <c r="JZ683" s="2"/>
      <c r="KA683" s="2"/>
      <c r="KB683" s="2"/>
      <c r="KC683" s="2"/>
      <c r="KD683" s="2"/>
      <c r="KE683" s="2"/>
      <c r="KF683" s="2"/>
      <c r="KG683" s="2"/>
      <c r="KH683" s="2"/>
      <c r="KI683" s="2"/>
      <c r="KJ683" s="2"/>
      <c r="KK683" s="2"/>
      <c r="KL683" s="2"/>
      <c r="KM683" s="2"/>
      <c r="KN683" s="2"/>
      <c r="KO683" s="2"/>
      <c r="KP683" s="2"/>
      <c r="KQ683" s="2"/>
      <c r="KR683" s="2"/>
      <c r="KS683" s="2"/>
      <c r="KT683" s="2"/>
      <c r="KU683" s="2"/>
      <c r="KV683" s="2"/>
      <c r="KW683" s="2"/>
      <c r="KX683" s="2"/>
      <c r="KY683" s="2"/>
      <c r="KZ683" s="2"/>
      <c r="LA683" s="2"/>
      <c r="LB683" s="2"/>
      <c r="LC683" s="2"/>
      <c r="LD683" s="2"/>
      <c r="LE683" s="2"/>
      <c r="LF683" s="2"/>
      <c r="LG683" s="2"/>
      <c r="LH683" s="2"/>
      <c r="LI683" s="2"/>
    </row>
    <row r="684" spans="1:32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54"/>
      <c r="DX684" s="54"/>
      <c r="DY684" s="54"/>
      <c r="DZ684" s="54"/>
      <c r="EA684" s="54"/>
      <c r="EB684" s="54"/>
      <c r="EC684" s="54"/>
      <c r="ED684" s="54"/>
      <c r="EE684" s="54"/>
      <c r="EF684" s="2"/>
      <c r="EG684" s="2"/>
      <c r="EH684" s="2"/>
      <c r="EI684" s="2"/>
      <c r="EJ684" s="2"/>
      <c r="EK684" s="2"/>
      <c r="EL684" s="2"/>
      <c r="EM684" s="54"/>
      <c r="EN684" s="54"/>
      <c r="EO684" s="54"/>
      <c r="EP684" s="54"/>
      <c r="EQ684" s="54"/>
      <c r="ER684" s="54"/>
      <c r="ES684" s="54"/>
      <c r="ET684" s="54"/>
      <c r="EU684" s="2"/>
      <c r="EV684" s="2"/>
      <c r="EW684" s="54"/>
      <c r="EX684" s="54"/>
      <c r="EY684" s="54"/>
      <c r="EZ684" s="54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  <c r="JT684" s="2"/>
      <c r="JU684" s="2"/>
      <c r="JV684" s="2"/>
      <c r="JW684" s="2"/>
      <c r="JX684" s="2"/>
      <c r="JY684" s="2"/>
      <c r="JZ684" s="2"/>
      <c r="KA684" s="2"/>
      <c r="KB684" s="2"/>
      <c r="KC684" s="2"/>
      <c r="KD684" s="2"/>
      <c r="KE684" s="2"/>
      <c r="KF684" s="2"/>
      <c r="KG684" s="2"/>
      <c r="KH684" s="2"/>
      <c r="KI684" s="2"/>
      <c r="KJ684" s="2"/>
      <c r="KK684" s="2"/>
      <c r="KL684" s="2"/>
      <c r="KM684" s="2"/>
      <c r="KN684" s="2"/>
      <c r="KO684" s="2"/>
      <c r="KP684" s="2"/>
      <c r="KQ684" s="2"/>
      <c r="KR684" s="2"/>
      <c r="KS684" s="2"/>
      <c r="KT684" s="2"/>
      <c r="KU684" s="2"/>
      <c r="KV684" s="2"/>
      <c r="KW684" s="2"/>
      <c r="KX684" s="2"/>
      <c r="KY684" s="2"/>
      <c r="KZ684" s="2"/>
      <c r="LA684" s="2"/>
      <c r="LB684" s="2"/>
      <c r="LC684" s="2"/>
      <c r="LD684" s="2"/>
      <c r="LE684" s="2"/>
      <c r="LF684" s="2"/>
      <c r="LG684" s="2"/>
      <c r="LH684" s="2"/>
      <c r="LI684" s="2"/>
    </row>
    <row r="685" spans="1:32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54"/>
      <c r="DX685" s="54"/>
      <c r="DY685" s="54"/>
      <c r="DZ685" s="54"/>
      <c r="EA685" s="54"/>
      <c r="EB685" s="54"/>
      <c r="EC685" s="54"/>
      <c r="ED685" s="54"/>
      <c r="EE685" s="54"/>
      <c r="EF685" s="2"/>
      <c r="EG685" s="2"/>
      <c r="EH685" s="2"/>
      <c r="EI685" s="2"/>
      <c r="EJ685" s="2"/>
      <c r="EK685" s="2"/>
      <c r="EL685" s="2"/>
      <c r="EM685" s="54"/>
      <c r="EN685" s="54"/>
      <c r="EO685" s="54"/>
      <c r="EP685" s="54"/>
      <c r="EQ685" s="54"/>
      <c r="ER685" s="54"/>
      <c r="ES685" s="54"/>
      <c r="ET685" s="54"/>
      <c r="EU685" s="2"/>
      <c r="EV685" s="2"/>
      <c r="EW685" s="54"/>
      <c r="EX685" s="54"/>
      <c r="EY685" s="54"/>
      <c r="EZ685" s="54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</row>
    <row r="686" spans="1:32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54"/>
      <c r="DX686" s="54"/>
      <c r="DY686" s="54"/>
      <c r="DZ686" s="54"/>
      <c r="EA686" s="54"/>
      <c r="EB686" s="54"/>
      <c r="EC686" s="54"/>
      <c r="ED686" s="54"/>
      <c r="EE686" s="54"/>
      <c r="EF686" s="2"/>
      <c r="EG686" s="2"/>
      <c r="EH686" s="2"/>
      <c r="EI686" s="2"/>
      <c r="EJ686" s="2"/>
      <c r="EK686" s="2"/>
      <c r="EL686" s="2"/>
      <c r="EM686" s="54"/>
      <c r="EN686" s="54"/>
      <c r="EO686" s="54"/>
      <c r="EP686" s="54"/>
      <c r="EQ686" s="54"/>
      <c r="ER686" s="54"/>
      <c r="ES686" s="54"/>
      <c r="ET686" s="54"/>
      <c r="EU686" s="2"/>
      <c r="EV686" s="2"/>
      <c r="EW686" s="54"/>
      <c r="EX686" s="54"/>
      <c r="EY686" s="54"/>
      <c r="EZ686" s="54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</row>
    <row r="687" spans="1:32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54"/>
      <c r="DX687" s="54"/>
      <c r="DY687" s="54"/>
      <c r="DZ687" s="54"/>
      <c r="EA687" s="54"/>
      <c r="EB687" s="54"/>
      <c r="EC687" s="54"/>
      <c r="ED687" s="54"/>
      <c r="EE687" s="54"/>
      <c r="EF687" s="2"/>
      <c r="EG687" s="2"/>
      <c r="EH687" s="2"/>
      <c r="EI687" s="2"/>
      <c r="EJ687" s="2"/>
      <c r="EK687" s="2"/>
      <c r="EL687" s="2"/>
      <c r="EM687" s="54"/>
      <c r="EN687" s="54"/>
      <c r="EO687" s="54"/>
      <c r="EP687" s="54"/>
      <c r="EQ687" s="54"/>
      <c r="ER687" s="54"/>
      <c r="ES687" s="54"/>
      <c r="ET687" s="54"/>
      <c r="EU687" s="2"/>
      <c r="EV687" s="2"/>
      <c r="EW687" s="54"/>
      <c r="EX687" s="54"/>
      <c r="EY687" s="54"/>
      <c r="EZ687" s="54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</row>
    <row r="688" spans="1:32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54"/>
      <c r="DX688" s="54"/>
      <c r="DY688" s="54"/>
      <c r="DZ688" s="54"/>
      <c r="EA688" s="54"/>
      <c r="EB688" s="54"/>
      <c r="EC688" s="54"/>
      <c r="ED688" s="54"/>
      <c r="EE688" s="54"/>
      <c r="EF688" s="2"/>
      <c r="EG688" s="2"/>
      <c r="EH688" s="2"/>
      <c r="EI688" s="2"/>
      <c r="EJ688" s="2"/>
      <c r="EK688" s="2"/>
      <c r="EL688" s="2"/>
      <c r="EM688" s="54"/>
      <c r="EN688" s="54"/>
      <c r="EO688" s="54"/>
      <c r="EP688" s="54"/>
      <c r="EQ688" s="54"/>
      <c r="ER688" s="54"/>
      <c r="ES688" s="54"/>
      <c r="ET688" s="54"/>
      <c r="EU688" s="2"/>
      <c r="EV688" s="2"/>
      <c r="EW688" s="54"/>
      <c r="EX688" s="54"/>
      <c r="EY688" s="54"/>
      <c r="EZ688" s="54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</row>
    <row r="689" spans="1:32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54"/>
      <c r="DX689" s="54"/>
      <c r="DY689" s="54"/>
      <c r="DZ689" s="54"/>
      <c r="EA689" s="54"/>
      <c r="EB689" s="54"/>
      <c r="EC689" s="54"/>
      <c r="ED689" s="54"/>
      <c r="EE689" s="54"/>
      <c r="EF689" s="2"/>
      <c r="EG689" s="2"/>
      <c r="EH689" s="2"/>
      <c r="EI689" s="2"/>
      <c r="EJ689" s="2"/>
      <c r="EK689" s="2"/>
      <c r="EL689" s="2"/>
      <c r="EM689" s="54"/>
      <c r="EN689" s="54"/>
      <c r="EO689" s="54"/>
      <c r="EP689" s="54"/>
      <c r="EQ689" s="54"/>
      <c r="ER689" s="54"/>
      <c r="ES689" s="54"/>
      <c r="ET689" s="54"/>
      <c r="EU689" s="2"/>
      <c r="EV689" s="2"/>
      <c r="EW689" s="54"/>
      <c r="EX689" s="54"/>
      <c r="EY689" s="54"/>
      <c r="EZ689" s="54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</row>
    <row r="690" spans="1:32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54"/>
      <c r="DX690" s="54"/>
      <c r="DY690" s="54"/>
      <c r="DZ690" s="54"/>
      <c r="EA690" s="54"/>
      <c r="EB690" s="54"/>
      <c r="EC690" s="54"/>
      <c r="ED690" s="54"/>
      <c r="EE690" s="54"/>
      <c r="EF690" s="2"/>
      <c r="EG690" s="2"/>
      <c r="EH690" s="2"/>
      <c r="EI690" s="2"/>
      <c r="EJ690" s="2"/>
      <c r="EK690" s="2"/>
      <c r="EL690" s="2"/>
      <c r="EM690" s="54"/>
      <c r="EN690" s="54"/>
      <c r="EO690" s="54"/>
      <c r="EP690" s="54"/>
      <c r="EQ690" s="54"/>
      <c r="ER690" s="54"/>
      <c r="ES690" s="54"/>
      <c r="ET690" s="54"/>
      <c r="EU690" s="2"/>
      <c r="EV690" s="2"/>
      <c r="EW690" s="54"/>
      <c r="EX690" s="54"/>
      <c r="EY690" s="54"/>
      <c r="EZ690" s="54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</row>
    <row r="691" spans="1:32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54"/>
      <c r="DX691" s="54"/>
      <c r="DY691" s="54"/>
      <c r="DZ691" s="54"/>
      <c r="EA691" s="54"/>
      <c r="EB691" s="54"/>
      <c r="EC691" s="54"/>
      <c r="ED691" s="54"/>
      <c r="EE691" s="54"/>
      <c r="EF691" s="2"/>
      <c r="EG691" s="2"/>
      <c r="EH691" s="2"/>
      <c r="EI691" s="2"/>
      <c r="EJ691" s="2"/>
      <c r="EK691" s="2"/>
      <c r="EL691" s="2"/>
      <c r="EM691" s="54"/>
      <c r="EN691" s="54"/>
      <c r="EO691" s="54"/>
      <c r="EP691" s="54"/>
      <c r="EQ691" s="54"/>
      <c r="ER691" s="54"/>
      <c r="ES691" s="54"/>
      <c r="ET691" s="54"/>
      <c r="EU691" s="2"/>
      <c r="EV691" s="2"/>
      <c r="EW691" s="54"/>
      <c r="EX691" s="54"/>
      <c r="EY691" s="54"/>
      <c r="EZ691" s="54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</row>
    <row r="692" spans="1:32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54"/>
      <c r="DX692" s="54"/>
      <c r="DY692" s="54"/>
      <c r="DZ692" s="54"/>
      <c r="EA692" s="54"/>
      <c r="EB692" s="54"/>
      <c r="EC692" s="54"/>
      <c r="ED692" s="54"/>
      <c r="EE692" s="54"/>
      <c r="EF692" s="2"/>
      <c r="EG692" s="2"/>
      <c r="EH692" s="2"/>
      <c r="EI692" s="2"/>
      <c r="EJ692" s="2"/>
      <c r="EK692" s="2"/>
      <c r="EL692" s="2"/>
      <c r="EM692" s="54"/>
      <c r="EN692" s="54"/>
      <c r="EO692" s="54"/>
      <c r="EP692" s="54"/>
      <c r="EQ692" s="54"/>
      <c r="ER692" s="54"/>
      <c r="ES692" s="54"/>
      <c r="ET692" s="54"/>
      <c r="EU692" s="2"/>
      <c r="EV692" s="2"/>
      <c r="EW692" s="54"/>
      <c r="EX692" s="54"/>
      <c r="EY692" s="54"/>
      <c r="EZ692" s="54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</row>
    <row r="693" spans="1:32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54"/>
      <c r="DX693" s="54"/>
      <c r="DY693" s="54"/>
      <c r="DZ693" s="54"/>
      <c r="EA693" s="54"/>
      <c r="EB693" s="54"/>
      <c r="EC693" s="54"/>
      <c r="ED693" s="54"/>
      <c r="EE693" s="54"/>
      <c r="EF693" s="2"/>
      <c r="EG693" s="2"/>
      <c r="EH693" s="2"/>
      <c r="EI693" s="2"/>
      <c r="EJ693" s="2"/>
      <c r="EK693" s="2"/>
      <c r="EL693" s="2"/>
      <c r="EM693" s="54"/>
      <c r="EN693" s="54"/>
      <c r="EO693" s="54"/>
      <c r="EP693" s="54"/>
      <c r="EQ693" s="54"/>
      <c r="ER693" s="54"/>
      <c r="ES693" s="54"/>
      <c r="ET693" s="54"/>
      <c r="EU693" s="2"/>
      <c r="EV693" s="2"/>
      <c r="EW693" s="54"/>
      <c r="EX693" s="54"/>
      <c r="EY693" s="54"/>
      <c r="EZ693" s="54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</row>
    <row r="694" spans="1:32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54"/>
      <c r="DX694" s="54"/>
      <c r="DY694" s="54"/>
      <c r="DZ694" s="54"/>
      <c r="EA694" s="54"/>
      <c r="EB694" s="54"/>
      <c r="EC694" s="54"/>
      <c r="ED694" s="54"/>
      <c r="EE694" s="54"/>
      <c r="EF694" s="2"/>
      <c r="EG694" s="2"/>
      <c r="EH694" s="2"/>
      <c r="EI694" s="2"/>
      <c r="EJ694" s="2"/>
      <c r="EK694" s="2"/>
      <c r="EL694" s="2"/>
      <c r="EM694" s="54"/>
      <c r="EN694" s="54"/>
      <c r="EO694" s="54"/>
      <c r="EP694" s="54"/>
      <c r="EQ694" s="54"/>
      <c r="ER694" s="54"/>
      <c r="ES694" s="54"/>
      <c r="ET694" s="54"/>
      <c r="EU694" s="2"/>
      <c r="EV694" s="2"/>
      <c r="EW694" s="54"/>
      <c r="EX694" s="54"/>
      <c r="EY694" s="54"/>
      <c r="EZ694" s="54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</row>
    <row r="695" spans="1:32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54"/>
      <c r="DX695" s="54"/>
      <c r="DY695" s="54"/>
      <c r="DZ695" s="54"/>
      <c r="EA695" s="54"/>
      <c r="EB695" s="54"/>
      <c r="EC695" s="54"/>
      <c r="ED695" s="54"/>
      <c r="EE695" s="54"/>
      <c r="EF695" s="2"/>
      <c r="EG695" s="2"/>
      <c r="EH695" s="2"/>
      <c r="EI695" s="2"/>
      <c r="EJ695" s="2"/>
      <c r="EK695" s="2"/>
      <c r="EL695" s="2"/>
      <c r="EM695" s="54"/>
      <c r="EN695" s="54"/>
      <c r="EO695" s="54"/>
      <c r="EP695" s="54"/>
      <c r="EQ695" s="54"/>
      <c r="ER695" s="54"/>
      <c r="ES695" s="54"/>
      <c r="ET695" s="54"/>
      <c r="EU695" s="2"/>
      <c r="EV695" s="2"/>
      <c r="EW695" s="54"/>
      <c r="EX695" s="54"/>
      <c r="EY695" s="54"/>
      <c r="EZ695" s="54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</row>
    <row r="696" spans="1:32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54"/>
      <c r="DX696" s="54"/>
      <c r="DY696" s="54"/>
      <c r="DZ696" s="54"/>
      <c r="EA696" s="54"/>
      <c r="EB696" s="54"/>
      <c r="EC696" s="54"/>
      <c r="ED696" s="54"/>
      <c r="EE696" s="54"/>
      <c r="EF696" s="2"/>
      <c r="EG696" s="2"/>
      <c r="EH696" s="2"/>
      <c r="EI696" s="2"/>
      <c r="EJ696" s="2"/>
      <c r="EK696" s="2"/>
      <c r="EL696" s="2"/>
      <c r="EM696" s="54"/>
      <c r="EN696" s="54"/>
      <c r="EO696" s="54"/>
      <c r="EP696" s="54"/>
      <c r="EQ696" s="54"/>
      <c r="ER696" s="54"/>
      <c r="ES696" s="54"/>
      <c r="ET696" s="54"/>
      <c r="EU696" s="2"/>
      <c r="EV696" s="2"/>
      <c r="EW696" s="54"/>
      <c r="EX696" s="54"/>
      <c r="EY696" s="54"/>
      <c r="EZ696" s="54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</row>
    <row r="697" spans="1:32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54"/>
      <c r="DX697" s="54"/>
      <c r="DY697" s="54"/>
      <c r="DZ697" s="54"/>
      <c r="EA697" s="54"/>
      <c r="EB697" s="54"/>
      <c r="EC697" s="54"/>
      <c r="ED697" s="54"/>
      <c r="EE697" s="54"/>
      <c r="EF697" s="2"/>
      <c r="EG697" s="2"/>
      <c r="EH697" s="2"/>
      <c r="EI697" s="2"/>
      <c r="EJ697" s="2"/>
      <c r="EK697" s="2"/>
      <c r="EL697" s="2"/>
      <c r="EM697" s="54"/>
      <c r="EN697" s="54"/>
      <c r="EO697" s="54"/>
      <c r="EP697" s="54"/>
      <c r="EQ697" s="54"/>
      <c r="ER697" s="54"/>
      <c r="ES697" s="54"/>
      <c r="ET697" s="54"/>
      <c r="EU697" s="2"/>
      <c r="EV697" s="2"/>
      <c r="EW697" s="54"/>
      <c r="EX697" s="54"/>
      <c r="EY697" s="54"/>
      <c r="EZ697" s="54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</row>
  </sheetData>
  <mergeCells count="2">
    <mergeCell ref="B3:DU3"/>
    <mergeCell ref="B2:DU2"/>
  </mergeCells>
  <conditionalFormatting sqref="AN46:DT46">
    <cfRule type="cellIs" dxfId="1" priority="1" operator="equal">
      <formula>0</formula>
    </cfRule>
    <cfRule type="cellIs" dxfId="0" priority="2" operator="notEqual">
      <formula>0</formula>
    </cfRule>
  </conditionalFormatting>
  <pageMargins left="0.75" right="0.75" top="1" bottom="1" header="0.5" footer="0.5"/>
  <pageSetup paperSize="9" scale="90" orientation="landscape" horizontalDpi="4294967295" verticalDpi="4294967295" r:id="rId1"/>
  <headerFooter alignWithMargins="0"/>
  <colBreaks count="1" manualBreakCount="1">
    <brk id="128" max="1048575" man="1"/>
  </colBreaks>
  <ignoredErrors>
    <ignoredError sqref="B40 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Depository Corporations Survey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cp:lastPrinted>2021-03-01T02:36:23Z</cp:lastPrinted>
  <dcterms:created xsi:type="dcterms:W3CDTF">2015-10-14T01:44:31Z</dcterms:created>
  <dcterms:modified xsi:type="dcterms:W3CDTF">2021-10-31T22:18:27Z</dcterms:modified>
</cp:coreProperties>
</file>