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MAR BUL 2026\"/>
    </mc:Choice>
  </mc:AlternateContent>
  <xr:revisionPtr revIDLastSave="0" documentId="8_{D7E167B6-49EE-4FC9-9C8C-38A08AC631A1}" xr6:coauthVersionLast="47" xr6:coauthVersionMax="47" xr10:uidLastSave="{00000000-0000-0000-0000-000000000000}"/>
  <bookViews>
    <workbookView xWindow="-120" yWindow="-120" windowWidth="29040" windowHeight="15720" xr2:uid="{795B2BA3-8294-49E5-80D7-43E849AB36CF}"/>
  </bookViews>
  <sheets>
    <sheet name="A1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>#REF!</definedName>
    <definedName name="\a1">#REF!</definedName>
    <definedName name="\B">#REF!</definedName>
    <definedName name="\D">[2]Liabilities!#REF!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>#REF!</definedName>
    <definedName name="\W">#REF!</definedName>
    <definedName name="\X">[2]Liabilities!#REF!</definedName>
    <definedName name="__10FA_L">#REF!</definedName>
    <definedName name="__11GAZ_LIABS">#REF!</definedName>
    <definedName name="__123Graph_AREER" hidden="1">[4]ER!#REF!</definedName>
    <definedName name="__123Graph_BREER" hidden="1">[4]ER!#REF!</definedName>
    <definedName name="__123Graph_CREER" hidden="1">[4]ER!#REF!</definedName>
    <definedName name="__12INT_RESERVES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>#REF!</definedName>
    <definedName name="__RES2" localSheetId="0">[10]RES!#REF!</definedName>
    <definedName name="__RES2">[11]RES!#REF!</definedName>
    <definedName name="__SUM2">#REF!</definedName>
    <definedName name="__TAB1">#REF!</definedName>
    <definedName name="__Tab19">#REF!</definedName>
    <definedName name="__TAB2">[9]A!$B$6:$H$113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>#REF!</definedName>
    <definedName name="_11__123Graph_XCHART_11" hidden="1">[9]A!$B$60:$B$119</definedName>
    <definedName name="_11GAZ_LIABS">#REF!</definedName>
    <definedName name="_12__123Graph_XCHART_12" hidden="1">[9]A!$B$60:$B$119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>#REF!</definedName>
    <definedName name="_2__123Graph_ACHART_12" hidden="1">[9]A!$E$60:$E$119</definedName>
    <definedName name="_2Macros_Import_.qbop">[12]!'[Macros Import].qbop'</definedName>
    <definedName name="_3__123Graph_ACHART_14" hidden="1">[9]A!#REF!</definedName>
    <definedName name="_3__123Graph_ACPI_ER_LOG" hidden="1">[4]ER!#REF!</definedName>
    <definedName name="_4__123Graph_ACHART_4" hidden="1">[9]A!#REF!</definedName>
    <definedName name="_4__123Graph_BCPI_ER_LOG" hidden="1">[4]ER!#REF!</definedName>
    <definedName name="_5__123Graph_BCHART_11" hidden="1">[9]A!$C$60:$C$119</definedName>
    <definedName name="_5__123Graph_BIBA_IBRD" hidden="1">[4]WB!#REF!</definedName>
    <definedName name="_6__123Graph_BCHART_12" hidden="1">[9]A!$F$60:$F$119</definedName>
    <definedName name="_6B.2_B.3">#REF!</definedName>
    <definedName name="_7__123Graph_BCHART_13" hidden="1">[9]A!#REF!</definedName>
    <definedName name="_7B.4___5">#REF!</definedName>
    <definedName name="_8__123Graph_BCHART_4" hidden="1">[9]A!#REF!</definedName>
    <definedName name="_8CONSOL_B2">#REF!</definedName>
    <definedName name="_9__123Graph_CCHART_14" hidden="1">[9]A!#REF!</definedName>
    <definedName name="_9CONSOL_DEPOSITS">'[13]A 11'!#REF!</definedName>
    <definedName name="_BAS1">[9]A!#REF!</definedName>
    <definedName name="_BOP2">[14]BoP!#REF!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[14]RES!#REF!</definedName>
    <definedName name="_SUM2">#REF!</definedName>
    <definedName name="_TAB1">#REF!</definedName>
    <definedName name="_Tab19">#REF!</definedName>
    <definedName name="_TAB2">[9]A!$B$6:$H$113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>[3]Imp!#REF!</definedName>
    <definedName name="aa">#REF!</definedName>
    <definedName name="AAA">#REF!</definedName>
    <definedName name="aaaaaa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[12]!atrade</definedName>
    <definedName name="Batumi_debt">#REF!</definedName>
    <definedName name="bb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FUND1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[15]Q6!$E$28:$AH$28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[15]Q6!$E$26:$AH$26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urrencyList">'[16]Report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 localSheetId="0">'[17]By commodity'!$E$1:$E$14</definedName>
    <definedName name="_xlnm.Database">'[18]By commodity'!$E$1:$E$14</definedName>
    <definedName name="date">#REF!</definedName>
    <definedName name="DATES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[19]NPV!$B$28</definedName>
    <definedName name="Discount_NC">[19]NPV!#REF!</definedName>
    <definedName name="DiscountRate">#REF!</definedName>
    <definedName name="DLX1.US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eee" hidden="1">[9]A!#REF!</definedName>
    <definedName name="empty">#REF!</definedName>
    <definedName name="ENDA">#N/A</definedName>
    <definedName name="ESAF_QUAR_GDP">#REF!</definedName>
    <definedName name="esafr">#REF!</definedName>
    <definedName name="Excel_BuiltIn_Print_Area_1_1">#REF!</definedName>
    <definedName name="ExitWRS">[20]Main!$AB$25</definedName>
    <definedName name="FEB19C">'[18]By commodity'!$E$1:$E$14</definedName>
    <definedName name="fffffffffffffffffffffff">#REF!</definedName>
    <definedName name="ffgfgg">[9]A!#REF!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'[16]Report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[19]NPV!$B$25</definedName>
    <definedName name="Grace_NC">[19]NPV!#REF!</definedName>
    <definedName name="graph">#REF!</definedName>
    <definedName name="HEADING">#REF!</definedName>
    <definedName name="hhhhh">#REF!</definedName>
    <definedName name="IDAr">#REF!</definedName>
    <definedName name="IFSASSETS">#REF!</definedName>
    <definedName name="IFSLIABS">#REF!</definedName>
    <definedName name="iiii" hidden="1">[9]A!#REF!</definedName>
    <definedName name="IM">#REF!</definedName>
    <definedName name="IMF">#REF!</definedName>
    <definedName name="INPUT_2">[14]Input!#REF!</definedName>
    <definedName name="INPUT_4">[14]Input!#REF!</definedName>
    <definedName name="Interest_IDA">[19]NPV!$B$27</definedName>
    <definedName name="Interest_NC">[19]NPV!#REF!</definedName>
    <definedName name="InterestRate">#REF!</definedName>
    <definedName name="l">#REF!,#REF!</definedName>
    <definedName name="LINES">#REF!</definedName>
    <definedName name="lllll" hidden="1">[9]A!#REF!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[19]NPV!$B$26</definedName>
    <definedName name="Maturity_NC">[19]NPV!#REF!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[12]!mflowsa</definedName>
    <definedName name="mflowsq">[12]!mflowsq</definedName>
    <definedName name="MIDDLE">#REF!</definedName>
    <definedName name="MISC4">[14]OUTPUT!#REF!</definedName>
    <definedName name="mmmm">#REF!</definedName>
    <definedName name="mstocksa">[12]!mstocksa</definedName>
    <definedName name="mstocksq">[12]!mstocksq</definedName>
    <definedName name="n">#REF!</definedName>
    <definedName name="NAMES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#REF!</definedName>
    <definedName name="Notes2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'[16]Report Form'!$E$4:$E$84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Area" localSheetId="0">'A12'!$1:$1048576</definedName>
    <definedName name="_xlnm.Print_Area">#REF!</definedName>
    <definedName name="PRINT_AREA_MI">#REF!</definedName>
    <definedName name="_xlnm.Print_Titles">#REF!,#REF!</definedName>
    <definedName name="PRINTMACRO">#REF!</definedName>
    <definedName name="PrintThis_Links">[20]Links!$A$1:$F$33</definedName>
    <definedName name="PRMONTH">#REF!</definedName>
    <definedName name="prn">[19]FSUOUT!$B$2:$V$32</definedName>
    <definedName name="Prog1998">'[21]2003'!#REF!</definedName>
    <definedName name="PRYEAR">#REF!</definedName>
    <definedName name="Q_5">#REF!</definedName>
    <definedName name="Q_6">#REF!</definedName>
    <definedName name="Q_7">#REF!</definedName>
    <definedName name="QFISCAL">'[22]Quarterly Raw Data'!#REF!</definedName>
    <definedName name="qqq" localSheetId="0" hidden="1">{#N/A,#N/A,FALSE,"EXTRABUDGT"}</definedName>
    <definedName name="qqq" hidden="1">{#N/A,#N/A,FALSE,"EXTRABUDGT"}</definedName>
    <definedName name="QTAB7">'[22]Quarterly MacroFlow'!#REF!</definedName>
    <definedName name="QTAB7A">'[22]Quarterly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[23]Control!$B$28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[20]ErrCheck!$A$4</definedName>
    <definedName name="rngLastSave">[20]Main!$G$19</definedName>
    <definedName name="rngLastSent">[20]Main!$G$18</definedName>
    <definedName name="rngLastUpdate">[20]Links!$D$2</definedName>
    <definedName name="rngNeedsUpdate">[20]Links!$E$2</definedName>
    <definedName name="rngQuestChecked">[20]ErrCheck!$A$3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>#REF!</definedName>
    <definedName name="STFQTAB">#REF!</definedName>
    <definedName name="STOP">#REF!</definedName>
    <definedName name="SUM">[4]BoP!$E$313:$BE$365</definedName>
    <definedName name="Tab25a">#REF!</definedName>
    <definedName name="Tab25b">#REF!</definedName>
    <definedName name="Table__47">[24]RED47!$A$1:$I$53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[20]ErrCheck!$A$3:$E$5</definedName>
    <definedName name="tblLinks">[20]Links!$A$4:$F$33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[15]Q5!$E$23:$AH$23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[25]BCC!$A$1:$N$821,[25]BCC!$A$822:$N$1624</definedName>
    <definedName name="TODO">[26]BCC!$A$1:$N$821,[26]BCC!$A$822:$N$1624</definedName>
    <definedName name="Trade">#REF!</definedName>
    <definedName name="TRADE3">[14]Trade!#REF!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[9]A!#REF!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>#REF!</definedName>
    <definedName name="xxWRS_1">#REF!</definedName>
    <definedName name="xxWRS_2">#REF!</definedName>
    <definedName name="xxWRS_3">#REF!</definedName>
    <definedName name="xxWRS_4">[19]Q5!$A$1:$A$104</definedName>
    <definedName name="xxWRS_5">[19]Q6!$A$1:$A$160</definedName>
    <definedName name="xxWRS_6">[19]Q7!$A$1:$A$59</definedName>
    <definedName name="xxWRS_7">[19]Q5!$A$1:$A$109</definedName>
    <definedName name="xxWRS_8">[19]Q6!$A$1:$A$162</definedName>
    <definedName name="xxWRS_9">[19]Q7!$A$1:$A$61</definedName>
    <definedName name="ycirr">#REF!</definedName>
    <definedName name="Year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24" i="1" l="1"/>
  <c r="BK24" i="1"/>
  <c r="BE24" i="1"/>
  <c r="AY24" i="1"/>
  <c r="AS24" i="1"/>
  <c r="AM24" i="1"/>
  <c r="AG24" i="1"/>
  <c r="AA24" i="1"/>
  <c r="U24" i="1"/>
  <c r="S24" i="1"/>
  <c r="P24" i="1"/>
  <c r="J24" i="1"/>
  <c r="I24" i="1"/>
  <c r="BS23" i="1"/>
  <c r="BR23" i="1"/>
  <c r="BM23" i="1"/>
  <c r="BG23" i="1"/>
  <c r="BF23" i="1"/>
  <c r="BA23" i="1"/>
  <c r="AU23" i="1"/>
  <c r="AT23" i="1"/>
  <c r="AO23" i="1"/>
  <c r="AI23" i="1"/>
  <c r="AH23" i="1"/>
  <c r="AC23" i="1"/>
  <c r="W23" i="1"/>
  <c r="V23" i="1"/>
  <c r="S23" i="1"/>
  <c r="J23" i="1"/>
  <c r="I23" i="1"/>
  <c r="G23" i="1"/>
  <c r="BV22" i="1"/>
  <c r="BP22" i="1"/>
  <c r="BJ22" i="1"/>
  <c r="BD22" i="1"/>
  <c r="AX22" i="1"/>
  <c r="AR22" i="1"/>
  <c r="AL22" i="1"/>
  <c r="AF22" i="1"/>
  <c r="Z22" i="1"/>
  <c r="T22" i="1"/>
  <c r="S22" i="1"/>
  <c r="N22" i="1"/>
  <c r="I22" i="1"/>
  <c r="F22" i="1"/>
  <c r="E22" i="1"/>
  <c r="S21" i="1"/>
  <c r="R21" i="1"/>
  <c r="M21" i="1"/>
  <c r="I21" i="1"/>
  <c r="G21" i="1"/>
  <c r="F21" i="1"/>
  <c r="BV20" i="1"/>
  <c r="BP20" i="1"/>
  <c r="BO20" i="1"/>
  <c r="BJ20" i="1"/>
  <c r="BD20" i="1"/>
  <c r="BC20" i="1"/>
  <c r="AX20" i="1"/>
  <c r="AR20" i="1"/>
  <c r="AL20" i="1"/>
  <c r="AF20" i="1"/>
  <c r="AE20" i="1"/>
  <c r="Z20" i="1"/>
  <c r="T20" i="1"/>
  <c r="S20" i="1"/>
  <c r="N20" i="1"/>
  <c r="I20" i="1"/>
  <c r="H20" i="1"/>
  <c r="BS19" i="1"/>
  <c r="BQ19" i="1"/>
  <c r="BM19" i="1"/>
  <c r="BG19" i="1"/>
  <c r="BE19" i="1"/>
  <c r="BA19" i="1"/>
  <c r="AU19" i="1"/>
  <c r="AS19" i="1"/>
  <c r="AO19" i="1"/>
  <c r="AI19" i="1"/>
  <c r="AG19" i="1"/>
  <c r="AC19" i="1"/>
  <c r="W19" i="1"/>
  <c r="U19" i="1"/>
  <c r="S19" i="1"/>
  <c r="N19" i="1"/>
  <c r="I19" i="1"/>
  <c r="BQ18" i="1"/>
  <c r="BJ18" i="1"/>
  <c r="BG18" i="1"/>
  <c r="BF18" i="1"/>
  <c r="BD18" i="1"/>
  <c r="BA18" i="1"/>
  <c r="AX18" i="1"/>
  <c r="AU18" i="1"/>
  <c r="AT18" i="1"/>
  <c r="AR18" i="1"/>
  <c r="AO18" i="1"/>
  <c r="AL18" i="1"/>
  <c r="AI18" i="1"/>
  <c r="AH18" i="1"/>
  <c r="AF18" i="1"/>
  <c r="AC18" i="1"/>
  <c r="Z18" i="1"/>
  <c r="W18" i="1"/>
  <c r="V18" i="1"/>
  <c r="T18" i="1"/>
  <c r="S18" i="1"/>
  <c r="P18" i="1"/>
  <c r="N18" i="1"/>
  <c r="J18" i="1"/>
  <c r="I18" i="1"/>
  <c r="BS17" i="1"/>
  <c r="BQ17" i="1"/>
  <c r="BM17" i="1"/>
  <c r="BK17" i="1"/>
  <c r="BG17" i="1"/>
  <c r="BE17" i="1"/>
  <c r="BA17" i="1"/>
  <c r="AY17" i="1"/>
  <c r="AU17" i="1"/>
  <c r="AS17" i="1"/>
  <c r="AO17" i="1"/>
  <c r="AM17" i="1"/>
  <c r="AI17" i="1"/>
  <c r="AG17" i="1"/>
  <c r="AC17" i="1"/>
  <c r="AA17" i="1"/>
  <c r="W17" i="1"/>
  <c r="U17" i="1"/>
  <c r="S17" i="1"/>
  <c r="O17" i="1"/>
  <c r="I17" i="1"/>
  <c r="F17" i="1"/>
  <c r="C17" i="1"/>
  <c r="BV15" i="1"/>
  <c r="BU15" i="1"/>
  <c r="BU21" i="1" s="1"/>
  <c r="BT15" i="1"/>
  <c r="BS15" i="1"/>
  <c r="BR15" i="1"/>
  <c r="BQ15" i="1"/>
  <c r="BQ21" i="1" s="1"/>
  <c r="BP15" i="1"/>
  <c r="BP19" i="1" s="1"/>
  <c r="BO15" i="1"/>
  <c r="BO23" i="1" s="1"/>
  <c r="BN15" i="1"/>
  <c r="BM15" i="1"/>
  <c r="BL15" i="1"/>
  <c r="BK15" i="1"/>
  <c r="BK21" i="1" s="1"/>
  <c r="BJ15" i="1"/>
  <c r="BI15" i="1"/>
  <c r="BI21" i="1" s="1"/>
  <c r="BH15" i="1"/>
  <c r="BG15" i="1"/>
  <c r="BF15" i="1"/>
  <c r="BE15" i="1"/>
  <c r="BE21" i="1" s="1"/>
  <c r="BD15" i="1"/>
  <c r="BD19" i="1" s="1"/>
  <c r="BC15" i="1"/>
  <c r="BB15" i="1"/>
  <c r="BA15" i="1"/>
  <c r="AZ15" i="1"/>
  <c r="AY15" i="1"/>
  <c r="AY21" i="1" s="1"/>
  <c r="AX15" i="1"/>
  <c r="AW15" i="1"/>
  <c r="AV15" i="1"/>
  <c r="AU15" i="1"/>
  <c r="AT15" i="1"/>
  <c r="AS15" i="1"/>
  <c r="AS21" i="1" s="1"/>
  <c r="AR15" i="1"/>
  <c r="AR19" i="1" s="1"/>
  <c r="AQ15" i="1"/>
  <c r="AP15" i="1"/>
  <c r="AO15" i="1"/>
  <c r="AN15" i="1"/>
  <c r="AM15" i="1"/>
  <c r="AM21" i="1" s="1"/>
  <c r="AL15" i="1"/>
  <c r="AK15" i="1"/>
  <c r="AJ15" i="1"/>
  <c r="AI15" i="1"/>
  <c r="AH15" i="1"/>
  <c r="AG15" i="1"/>
  <c r="AG21" i="1" s="1"/>
  <c r="AF15" i="1"/>
  <c r="AF19" i="1" s="1"/>
  <c r="AE15" i="1"/>
  <c r="AD15" i="1"/>
  <c r="AC15" i="1"/>
  <c r="AB15" i="1"/>
  <c r="AA15" i="1"/>
  <c r="AA21" i="1" s="1"/>
  <c r="Z15" i="1"/>
  <c r="Y15" i="1"/>
  <c r="X15" i="1"/>
  <c r="W15" i="1"/>
  <c r="V15" i="1"/>
  <c r="U15" i="1"/>
  <c r="U21" i="1" s="1"/>
  <c r="T15" i="1"/>
  <c r="T19" i="1" s="1"/>
  <c r="R15" i="1"/>
  <c r="Q15" i="1"/>
  <c r="P15" i="1"/>
  <c r="O15" i="1"/>
  <c r="N15" i="1"/>
  <c r="M15" i="1"/>
  <c r="L15" i="1"/>
  <c r="K15" i="1"/>
  <c r="J15" i="1"/>
  <c r="H15" i="1"/>
  <c r="H18" i="1" s="1"/>
  <c r="G15" i="1"/>
  <c r="G17" i="1" s="1"/>
  <c r="F15" i="1"/>
  <c r="F24" i="1" s="1"/>
  <c r="E15" i="1"/>
  <c r="D15" i="1"/>
  <c r="C15" i="1"/>
  <c r="B15" i="1"/>
  <c r="D22" i="1" l="1"/>
  <c r="D21" i="1"/>
  <c r="D19" i="1"/>
  <c r="D23" i="1"/>
  <c r="D17" i="1"/>
  <c r="D24" i="1"/>
  <c r="D20" i="1"/>
  <c r="K21" i="1"/>
  <c r="K20" i="1"/>
  <c r="K24" i="1"/>
  <c r="K18" i="1"/>
  <c r="K23" i="1"/>
  <c r="K22" i="1"/>
  <c r="Q21" i="1"/>
  <c r="Q20" i="1"/>
  <c r="Q24" i="1"/>
  <c r="Q19" i="1"/>
  <c r="Q18" i="1"/>
  <c r="Q22" i="1"/>
  <c r="Q23" i="1"/>
  <c r="X20" i="1"/>
  <c r="X19" i="1"/>
  <c r="X23" i="1"/>
  <c r="X24" i="1"/>
  <c r="X21" i="1"/>
  <c r="X18" i="1"/>
  <c r="X17" i="1"/>
  <c r="AD20" i="1"/>
  <c r="AD19" i="1"/>
  <c r="AD23" i="1"/>
  <c r="AD22" i="1"/>
  <c r="AD17" i="1"/>
  <c r="AD18" i="1"/>
  <c r="AJ20" i="1"/>
  <c r="AJ19" i="1"/>
  <c r="AJ23" i="1"/>
  <c r="AJ24" i="1"/>
  <c r="AJ21" i="1"/>
  <c r="AJ18" i="1"/>
  <c r="AJ17" i="1"/>
  <c r="AP20" i="1"/>
  <c r="AP19" i="1"/>
  <c r="AP23" i="1"/>
  <c r="AP22" i="1"/>
  <c r="AP17" i="1"/>
  <c r="AP18" i="1"/>
  <c r="AV20" i="1"/>
  <c r="AV19" i="1"/>
  <c r="AV23" i="1"/>
  <c r="AV24" i="1"/>
  <c r="AV21" i="1"/>
  <c r="AV18" i="1"/>
  <c r="AV17" i="1"/>
  <c r="BB20" i="1"/>
  <c r="BB19" i="1"/>
  <c r="BB23" i="1"/>
  <c r="BB22" i="1"/>
  <c r="BB17" i="1"/>
  <c r="BB18" i="1"/>
  <c r="BH20" i="1"/>
  <c r="BH19" i="1"/>
  <c r="BH23" i="1"/>
  <c r="BH24" i="1"/>
  <c r="BH21" i="1"/>
  <c r="BH18" i="1"/>
  <c r="BH17" i="1"/>
  <c r="BN20" i="1"/>
  <c r="BN19" i="1"/>
  <c r="BN23" i="1"/>
  <c r="BN22" i="1"/>
  <c r="BN18" i="1"/>
  <c r="BN17" i="1"/>
  <c r="BT20" i="1"/>
  <c r="BT19" i="1"/>
  <c r="BT23" i="1"/>
  <c r="BT24" i="1"/>
  <c r="BT21" i="1"/>
  <c r="BT17" i="1"/>
  <c r="I25" i="1"/>
  <c r="D18" i="1"/>
  <c r="X22" i="1"/>
  <c r="AV22" i="1"/>
  <c r="BT22" i="1"/>
  <c r="E21" i="1"/>
  <c r="E20" i="1"/>
  <c r="E24" i="1"/>
  <c r="E23" i="1"/>
  <c r="E19" i="1"/>
  <c r="E18" i="1"/>
  <c r="L20" i="1"/>
  <c r="L19" i="1"/>
  <c r="L23" i="1"/>
  <c r="L21" i="1"/>
  <c r="L24" i="1"/>
  <c r="L18" i="1"/>
  <c r="L17" i="1"/>
  <c r="L22" i="1"/>
  <c r="R20" i="1"/>
  <c r="R19" i="1"/>
  <c r="R23" i="1"/>
  <c r="R17" i="1"/>
  <c r="R25" i="1" s="1"/>
  <c r="R22" i="1"/>
  <c r="R18" i="1"/>
  <c r="R24" i="1"/>
  <c r="Y19" i="1"/>
  <c r="Y24" i="1"/>
  <c r="Y22" i="1"/>
  <c r="Y20" i="1"/>
  <c r="Y18" i="1"/>
  <c r="Y23" i="1"/>
  <c r="Y17" i="1"/>
  <c r="Y21" i="1"/>
  <c r="AE19" i="1"/>
  <c r="AE24" i="1"/>
  <c r="AE22" i="1"/>
  <c r="AE18" i="1"/>
  <c r="AE21" i="1"/>
  <c r="AE17" i="1"/>
  <c r="AE23" i="1"/>
  <c r="AK19" i="1"/>
  <c r="AK24" i="1"/>
  <c r="AK22" i="1"/>
  <c r="AK20" i="1"/>
  <c r="AK18" i="1"/>
  <c r="AK23" i="1"/>
  <c r="AK17" i="1"/>
  <c r="AK21" i="1"/>
  <c r="AQ19" i="1"/>
  <c r="AQ24" i="1"/>
  <c r="AQ22" i="1"/>
  <c r="AQ18" i="1"/>
  <c r="AQ17" i="1"/>
  <c r="AQ21" i="1"/>
  <c r="AQ23" i="1"/>
  <c r="AW19" i="1"/>
  <c r="AW24" i="1"/>
  <c r="AW22" i="1"/>
  <c r="AW20" i="1"/>
  <c r="AW18" i="1"/>
  <c r="AW23" i="1"/>
  <c r="AW17" i="1"/>
  <c r="AW21" i="1"/>
  <c r="BC19" i="1"/>
  <c r="BC24" i="1"/>
  <c r="BC22" i="1"/>
  <c r="BC18" i="1"/>
  <c r="BC17" i="1"/>
  <c r="BC21" i="1"/>
  <c r="BC23" i="1"/>
  <c r="K17" i="1"/>
  <c r="BT18" i="1"/>
  <c r="AD21" i="1"/>
  <c r="AD24" i="1"/>
  <c r="K19" i="1"/>
  <c r="AP21" i="1"/>
  <c r="AJ22" i="1"/>
  <c r="O23" i="1"/>
  <c r="O22" i="1"/>
  <c r="O20" i="1"/>
  <c r="O24" i="1"/>
  <c r="O19" i="1"/>
  <c r="O21" i="1"/>
  <c r="O18" i="1"/>
  <c r="O25" i="1" s="1"/>
  <c r="AH22" i="1"/>
  <c r="AH21" i="1"/>
  <c r="AH19" i="1"/>
  <c r="AH24" i="1"/>
  <c r="AH20" i="1"/>
  <c r="AH17" i="1"/>
  <c r="AZ22" i="1"/>
  <c r="AZ21" i="1"/>
  <c r="AZ19" i="1"/>
  <c r="AZ23" i="1"/>
  <c r="AZ24" i="1"/>
  <c r="AZ20" i="1"/>
  <c r="AZ17" i="1"/>
  <c r="BL22" i="1"/>
  <c r="BL21" i="1"/>
  <c r="BL19" i="1"/>
  <c r="BL23" i="1"/>
  <c r="BL24" i="1"/>
  <c r="BL20" i="1"/>
  <c r="BL17" i="1"/>
  <c r="E17" i="1"/>
  <c r="BB21" i="1"/>
  <c r="BB24" i="1"/>
  <c r="Q17" i="1"/>
  <c r="BH22" i="1"/>
  <c r="B24" i="1"/>
  <c r="B23" i="1"/>
  <c r="B21" i="1"/>
  <c r="B20" i="1"/>
  <c r="B17" i="1"/>
  <c r="B19" i="1"/>
  <c r="B22" i="1"/>
  <c r="H24" i="1"/>
  <c r="H23" i="1"/>
  <c r="H21" i="1"/>
  <c r="H17" i="1"/>
  <c r="H22" i="1"/>
  <c r="H19" i="1"/>
  <c r="V22" i="1"/>
  <c r="V21" i="1"/>
  <c r="V19" i="1"/>
  <c r="V24" i="1"/>
  <c r="V20" i="1"/>
  <c r="V17" i="1"/>
  <c r="AB22" i="1"/>
  <c r="AB21" i="1"/>
  <c r="AB19" i="1"/>
  <c r="AB23" i="1"/>
  <c r="AB24" i="1"/>
  <c r="AB20" i="1"/>
  <c r="AB17" i="1"/>
  <c r="AN22" i="1"/>
  <c r="AN21" i="1"/>
  <c r="AN19" i="1"/>
  <c r="AN23" i="1"/>
  <c r="AN24" i="1"/>
  <c r="AN20" i="1"/>
  <c r="AN17" i="1"/>
  <c r="AN25" i="1" s="1"/>
  <c r="AT22" i="1"/>
  <c r="AT21" i="1"/>
  <c r="AT19" i="1"/>
  <c r="AT24" i="1"/>
  <c r="AT20" i="1"/>
  <c r="AT17" i="1"/>
  <c r="AT25" i="1" s="1"/>
  <c r="BF22" i="1"/>
  <c r="BF21" i="1"/>
  <c r="BF19" i="1"/>
  <c r="BF24" i="1"/>
  <c r="BF20" i="1"/>
  <c r="BF17" i="1"/>
  <c r="BF25" i="1" s="1"/>
  <c r="BR22" i="1"/>
  <c r="BR21" i="1"/>
  <c r="BR19" i="1"/>
  <c r="BR24" i="1"/>
  <c r="BR20" i="1"/>
  <c r="BR18" i="1"/>
  <c r="BR17" i="1"/>
  <c r="B18" i="1"/>
  <c r="AB18" i="1"/>
  <c r="AN18" i="1"/>
  <c r="AZ18" i="1"/>
  <c r="BL18" i="1"/>
  <c r="AQ20" i="1"/>
  <c r="BN21" i="1"/>
  <c r="AP24" i="1"/>
  <c r="BN24" i="1"/>
  <c r="C23" i="1"/>
  <c r="C22" i="1"/>
  <c r="C20" i="1"/>
  <c r="J22" i="1"/>
  <c r="J21" i="1"/>
  <c r="J19" i="1"/>
  <c r="P22" i="1"/>
  <c r="P21" i="1"/>
  <c r="P19" i="1"/>
  <c r="W21" i="1"/>
  <c r="W20" i="1"/>
  <c r="W25" i="1" s="1"/>
  <c r="W24" i="1"/>
  <c r="AC21" i="1"/>
  <c r="AC25" i="1" s="1"/>
  <c r="AC20" i="1"/>
  <c r="AC24" i="1"/>
  <c r="AI21" i="1"/>
  <c r="AI20" i="1"/>
  <c r="AI25" i="1" s="1"/>
  <c r="AI24" i="1"/>
  <c r="AO21" i="1"/>
  <c r="AO25" i="1" s="1"/>
  <c r="AO20" i="1"/>
  <c r="AO24" i="1"/>
  <c r="AU21" i="1"/>
  <c r="AU20" i="1"/>
  <c r="AU25" i="1" s="1"/>
  <c r="AU24" i="1"/>
  <c r="BA21" i="1"/>
  <c r="BA20" i="1"/>
  <c r="BA25" i="1" s="1"/>
  <c r="BA24" i="1"/>
  <c r="BG21" i="1"/>
  <c r="BG20" i="1"/>
  <c r="BG25" i="1" s="1"/>
  <c r="BG24" i="1"/>
  <c r="BM21" i="1"/>
  <c r="BM20" i="1"/>
  <c r="BM24" i="1"/>
  <c r="BM18" i="1"/>
  <c r="BM25" i="1" s="1"/>
  <c r="BS21" i="1"/>
  <c r="BS20" i="1"/>
  <c r="BS25" i="1" s="1"/>
  <c r="BS24" i="1"/>
  <c r="BS18" i="1"/>
  <c r="J17" i="1"/>
  <c r="P17" i="1"/>
  <c r="C18" i="1"/>
  <c r="C25" i="1" s="1"/>
  <c r="U18" i="1"/>
  <c r="AA18" i="1"/>
  <c r="AA25" i="1" s="1"/>
  <c r="AG18" i="1"/>
  <c r="AG25" i="1" s="1"/>
  <c r="AM18" i="1"/>
  <c r="AM25" i="1" s="1"/>
  <c r="AS18" i="1"/>
  <c r="AS25" i="1" s="1"/>
  <c r="AY18" i="1"/>
  <c r="AY25" i="1" s="1"/>
  <c r="BE18" i="1"/>
  <c r="BE25" i="1" s="1"/>
  <c r="BK18" i="1"/>
  <c r="BK25" i="1" s="1"/>
  <c r="G20" i="1"/>
  <c r="P20" i="1"/>
  <c r="C21" i="1"/>
  <c r="W22" i="1"/>
  <c r="AI22" i="1"/>
  <c r="AU22" i="1"/>
  <c r="BG22" i="1"/>
  <c r="BS22" i="1"/>
  <c r="BI19" i="1"/>
  <c r="BI24" i="1"/>
  <c r="BI22" i="1"/>
  <c r="BO19" i="1"/>
  <c r="BO24" i="1"/>
  <c r="BO22" i="1"/>
  <c r="BU19" i="1"/>
  <c r="BU24" i="1"/>
  <c r="BU18" i="1"/>
  <c r="BU22" i="1"/>
  <c r="F20" i="1"/>
  <c r="F19" i="1"/>
  <c r="F23" i="1"/>
  <c r="F25" i="1" s="1"/>
  <c r="M19" i="1"/>
  <c r="M24" i="1"/>
  <c r="M22" i="1"/>
  <c r="T24" i="1"/>
  <c r="T23" i="1"/>
  <c r="T21" i="1"/>
  <c r="Z24" i="1"/>
  <c r="Z23" i="1"/>
  <c r="Z21" i="1"/>
  <c r="AF24" i="1"/>
  <c r="AF23" i="1"/>
  <c r="AF21" i="1"/>
  <c r="AL24" i="1"/>
  <c r="AL23" i="1"/>
  <c r="AL21" i="1"/>
  <c r="AR24" i="1"/>
  <c r="AR23" i="1"/>
  <c r="AR21" i="1"/>
  <c r="AX24" i="1"/>
  <c r="AX23" i="1"/>
  <c r="AX21" i="1"/>
  <c r="BD24" i="1"/>
  <c r="BD23" i="1"/>
  <c r="BD21" i="1"/>
  <c r="BJ24" i="1"/>
  <c r="BJ23" i="1"/>
  <c r="BJ21" i="1"/>
  <c r="BP24" i="1"/>
  <c r="BP23" i="1"/>
  <c r="BP21" i="1"/>
  <c r="BV24" i="1"/>
  <c r="BV18" i="1"/>
  <c r="BV23" i="1"/>
  <c r="BV21" i="1"/>
  <c r="M17" i="1"/>
  <c r="S25" i="1"/>
  <c r="BI17" i="1"/>
  <c r="BI25" i="1" s="1"/>
  <c r="BO17" i="1"/>
  <c r="BU17" i="1"/>
  <c r="F18" i="1"/>
  <c r="BO18" i="1"/>
  <c r="C19" i="1"/>
  <c r="Z19" i="1"/>
  <c r="AL19" i="1"/>
  <c r="AX19" i="1"/>
  <c r="BJ19" i="1"/>
  <c r="BV19" i="1"/>
  <c r="J20" i="1"/>
  <c r="AC22" i="1"/>
  <c r="AO22" i="1"/>
  <c r="BA22" i="1"/>
  <c r="BM22" i="1"/>
  <c r="M23" i="1"/>
  <c r="BI23" i="1"/>
  <c r="BU23" i="1"/>
  <c r="BO21" i="1"/>
  <c r="G19" i="1"/>
  <c r="G24" i="1"/>
  <c r="G22" i="1"/>
  <c r="N24" i="1"/>
  <c r="N23" i="1"/>
  <c r="N21" i="1"/>
  <c r="U23" i="1"/>
  <c r="U22" i="1"/>
  <c r="U20" i="1"/>
  <c r="U25" i="1" s="1"/>
  <c r="AA23" i="1"/>
  <c r="AA22" i="1"/>
  <c r="AA20" i="1"/>
  <c r="AG23" i="1"/>
  <c r="AG22" i="1"/>
  <c r="AG20" i="1"/>
  <c r="AM23" i="1"/>
  <c r="AM22" i="1"/>
  <c r="AM20" i="1"/>
  <c r="AS23" i="1"/>
  <c r="AS22" i="1"/>
  <c r="AS20" i="1"/>
  <c r="AY23" i="1"/>
  <c r="AY22" i="1"/>
  <c r="AY20" i="1"/>
  <c r="BE23" i="1"/>
  <c r="BE22" i="1"/>
  <c r="BE20" i="1"/>
  <c r="BK23" i="1"/>
  <c r="BK22" i="1"/>
  <c r="BK20" i="1"/>
  <c r="BQ23" i="1"/>
  <c r="BQ22" i="1"/>
  <c r="BQ20" i="1"/>
  <c r="BQ25" i="1" s="1"/>
  <c r="N17" i="1"/>
  <c r="N25" i="1" s="1"/>
  <c r="T17" i="1"/>
  <c r="Z17" i="1"/>
  <c r="AF17" i="1"/>
  <c r="AL17" i="1"/>
  <c r="AR17" i="1"/>
  <c r="AR25" i="1" s="1"/>
  <c r="AX17" i="1"/>
  <c r="AX25" i="1" s="1"/>
  <c r="BD17" i="1"/>
  <c r="BJ17" i="1"/>
  <c r="BP17" i="1"/>
  <c r="BV17" i="1"/>
  <c r="G18" i="1"/>
  <c r="G25" i="1" s="1"/>
  <c r="M18" i="1"/>
  <c r="BI18" i="1"/>
  <c r="BP18" i="1"/>
  <c r="AA19" i="1"/>
  <c r="AM19" i="1"/>
  <c r="AY19" i="1"/>
  <c r="BK19" i="1"/>
  <c r="M20" i="1"/>
  <c r="BI20" i="1"/>
  <c r="BU20" i="1"/>
  <c r="P23" i="1"/>
  <c r="C24" i="1"/>
  <c r="Z25" i="1" l="1"/>
  <c r="H25" i="1"/>
  <c r="B25" i="1"/>
  <c r="AP25" i="1"/>
  <c r="X25" i="1"/>
  <c r="BD25" i="1"/>
  <c r="T25" i="1"/>
  <c r="BO25" i="1"/>
  <c r="BR25" i="1"/>
  <c r="Q25" i="1"/>
  <c r="K25" i="1"/>
  <c r="AQ25" i="1"/>
  <c r="AK25" i="1"/>
  <c r="L25" i="1"/>
  <c r="AD25" i="1"/>
  <c r="P25" i="1"/>
  <c r="AE25" i="1"/>
  <c r="BT25" i="1"/>
  <c r="BH25" i="1"/>
  <c r="BV25" i="1"/>
  <c r="M25" i="1"/>
  <c r="J25" i="1"/>
  <c r="V25" i="1"/>
  <c r="BL25" i="1"/>
  <c r="BC25" i="1"/>
  <c r="AW25" i="1"/>
  <c r="Y25" i="1"/>
  <c r="AV25" i="1"/>
  <c r="D25" i="1"/>
  <c r="AB25" i="1"/>
  <c r="E25" i="1"/>
  <c r="BN25" i="1"/>
  <c r="AL25" i="1"/>
  <c r="BP25" i="1"/>
  <c r="AF25" i="1"/>
  <c r="AZ25" i="1"/>
  <c r="BB25" i="1"/>
  <c r="AJ25" i="1"/>
  <c r="BJ25" i="1"/>
  <c r="BU25" i="1"/>
  <c r="AH25" i="1"/>
</calcChain>
</file>

<file path=xl/sharedStrings.xml><?xml version="1.0" encoding="utf-8"?>
<sst xmlns="http://schemas.openxmlformats.org/spreadsheetml/2006/main" count="145" uniqueCount="52">
  <si>
    <t>Table A - 12</t>
  </si>
  <si>
    <t>COMMERCIAL BANKS' LOANS TO PRIVATE SECTOR (1)</t>
  </si>
  <si>
    <t>A - Amounts in Tala Million</t>
  </si>
  <si>
    <t>End of Period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</si>
  <si>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</si>
  <si>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</si>
  <si>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</si>
  <si>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</si>
  <si>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</si>
  <si>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</si>
  <si>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</si>
  <si>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</si>
  <si>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</si>
  <si>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</si>
  <si>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</si>
  <si>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</si>
  <si>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</si>
  <si>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</si>
  <si>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</si>
  <si>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</si>
  <si>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</si>
  <si>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</si>
  <si>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</si>
  <si>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</si>
  <si>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</si>
  <si>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</si>
  <si>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</si>
  <si>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</si>
  <si>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I</t>
  </si>
  <si>
    <t>II</t>
  </si>
  <si>
    <t>III</t>
  </si>
  <si>
    <t>IV</t>
  </si>
  <si>
    <t>Sep</t>
  </si>
  <si>
    <t>Dec</t>
  </si>
  <si>
    <t>Mar</t>
  </si>
  <si>
    <t>June</t>
  </si>
  <si>
    <t>A - Amounts in Tala million</t>
  </si>
  <si>
    <t>Agriculture, forestry and fisheries</t>
  </si>
  <si>
    <t>Manufacturing</t>
  </si>
  <si>
    <t>Building, construction, installation and purchase of land.</t>
  </si>
  <si>
    <t>Electricity, gas and water</t>
  </si>
  <si>
    <t xml:space="preserve">Trade </t>
  </si>
  <si>
    <t>Transportation, storage and communication</t>
  </si>
  <si>
    <t xml:space="preserve">Professional and business services </t>
  </si>
  <si>
    <t xml:space="preserve">Other activities (2) </t>
  </si>
  <si>
    <t xml:space="preserve">       Total</t>
  </si>
  <si>
    <t>B - Percentage of totals</t>
  </si>
  <si>
    <t>Professional and business services</t>
  </si>
  <si>
    <t>Other activities (1)</t>
  </si>
  <si>
    <t xml:space="preserve">Source : Commercial Banks </t>
  </si>
  <si>
    <t>(1) This includes claims on businesses, households, non government organisations, non financial corporations and non financial institutions.</t>
  </si>
  <si>
    <t xml:space="preserve">(2) Includes personal loans not classified elsewhere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</si>
</sst>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u/>
      <sz val="8"/>
      <color indexed="8"/>
      <name val="Arial"/>
      <family val="2"/>
    </font>
    <font>
      <sz val="10"/>
      <name val="Times New Roman"/>
      <family val="1"/>
    </font>
    <font>
      <b/>
      <sz val="8"/>
      <color theme="1"/>
      <name val="Arial"/>
      <family val="2"/>
    </font>
    <font>
      <i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/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3" fillId="0" borderId="6" xfId="1" quotePrefix="1" applyFont="1" applyBorder="1" applyAlignment="1">
      <alignment horizontal="center"/>
    </xf>
    <xf numFmtId="0" fontId="3" fillId="0" borderId="7" xfId="1" quotePrefix="1" applyFont="1" applyBorder="1" applyAlignment="1">
      <alignment horizontal="center"/>
    </xf>
    <xf numFmtId="0" fontId="3" fillId="0" borderId="8" xfId="1" quotePrefix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2" fillId="0" borderId="9" xfId="1" applyFont="1" applyBorder="1"/>
    <xf numFmtId="0" fontId="3" fillId="0" borderId="7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2" fillId="0" borderId="12" xfId="1" applyFont="1" applyBorder="1"/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13" xfId="1" applyFont="1" applyBorder="1"/>
    <xf numFmtId="0" fontId="2" fillId="0" borderId="14" xfId="1" applyFont="1" applyBorder="1"/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2" fontId="2" fillId="0" borderId="14" xfId="1" applyNumberFormat="1" applyFont="1" applyBorder="1" applyAlignment="1">
      <alignment horizontal="center"/>
    </xf>
    <xf numFmtId="2" fontId="2" fillId="0" borderId="13" xfId="1" applyNumberFormat="1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2" fontId="4" fillId="0" borderId="14" xfId="1" applyNumberFormat="1" applyFont="1" applyBorder="1" applyAlignment="1">
      <alignment horizontal="center"/>
    </xf>
    <xf numFmtId="164" fontId="4" fillId="0" borderId="13" xfId="1" applyNumberFormat="1" applyFont="1" applyBorder="1" applyAlignment="1">
      <alignment horizontal="center"/>
    </xf>
    <xf numFmtId="164" fontId="2" fillId="0" borderId="14" xfId="1" applyNumberFormat="1" applyFont="1" applyBorder="1"/>
    <xf numFmtId="164" fontId="2" fillId="0" borderId="0" xfId="1" applyNumberFormat="1" applyFont="1"/>
    <xf numFmtId="164" fontId="2" fillId="0" borderId="14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13" xfId="1" applyNumberFormat="1" applyFont="1" applyBorder="1" applyAlignment="1">
      <alignment horizontal="center"/>
    </xf>
    <xf numFmtId="164" fontId="2" fillId="0" borderId="14" xfId="1" applyNumberFormat="1" applyFont="1" applyBorder="1" applyAlignment="1">
      <alignment horizontal="center"/>
    </xf>
    <xf numFmtId="164" fontId="2" fillId="0" borderId="13" xfId="1" applyNumberFormat="1" applyFont="1" applyBorder="1" applyAlignment="1">
      <alignment horizontal="center"/>
    </xf>
    <xf numFmtId="164" fontId="4" fillId="0" borderId="14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10" xfId="1" applyNumberFormat="1" applyFont="1" applyBorder="1" applyAlignment="1">
      <alignment horizontal="center"/>
    </xf>
    <xf numFmtId="0" fontId="6" fillId="2" borderId="0" xfId="2" applyFont="1" applyFill="1"/>
    <xf numFmtId="164" fontId="3" fillId="0" borderId="0" xfId="1" applyNumberFormat="1" applyFont="1"/>
    <xf numFmtId="0" fontId="3" fillId="0" borderId="4" xfId="1" applyFont="1" applyBorder="1"/>
    <xf numFmtId="0" fontId="7" fillId="0" borderId="0" xfId="1" quotePrefix="1" applyFont="1" applyAlignment="1">
      <alignment horizontal="left"/>
    </xf>
  </cellXfs>
  <cellStyles count="3">
    <cellStyle name="Normal" xfId="0" builtinId="0"/>
    <cellStyle name="Normal 2 2" xfId="1" xr:uid="{90E5B196-5D3D-4BCA-BBFF-5098352C839E}"/>
    <cellStyle name="Normal 4" xfId="2" xr:uid="{CCB71B0B-12FA-4077-A60C-73241ECC25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MAR%20BUL%202026\01%20Mar26%20Qtr%20(Dec25%20Figures%20).xlsx" TargetMode="External"/><Relationship Id="rId1" Type="http://schemas.openxmlformats.org/officeDocument/2006/relationships/externalLinkPath" Target="01%20Mar26%20Qtr%20(Dec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  <sheetName val="Panel Chart Data"/>
      <sheetName val="IN_IM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73861-6288-4736-AB76-FE7B3A2CB49A}">
  <sheetPr codeName="Sheet13">
    <tabColor theme="9" tint="-0.249977111117893"/>
  </sheetPr>
  <dimension ref="A1:CQ149"/>
  <sheetViews>
    <sheetView showGridLines="0" tabSelected="1" zoomScaleNormal="100" workbookViewId="0">
      <pane xSplit="73" ySplit="4" topLeftCell="CL5" activePane="bottomRight" state="frozen"/>
      <selection pane="topRight" activeCell="BV1" sqref="BV1"/>
      <selection pane="bottomLeft" activeCell="A5" sqref="A5"/>
      <selection pane="bottomRight" activeCell="CR17" sqref="CR17"/>
    </sheetView>
  </sheetViews>
  <sheetFormatPr defaultColWidth="9.140625" defaultRowHeight="12.75" customHeight="1" x14ac:dyDescent="0.2"/>
  <cols>
    <col min="1" max="1" width="43.85546875" style="2" customWidth="1"/>
    <col min="2" max="74" width="7.42578125" style="2" hidden="1" customWidth="1"/>
    <col min="75" max="89" width="7.42578125" style="2" customWidth="1"/>
    <col min="90" max="90" width="8.28515625" style="2" customWidth="1"/>
    <col min="91" max="16384" width="9.140625" style="2"/>
  </cols>
  <sheetData>
    <row r="1" spans="1:95" ht="12.75" customHeight="1" x14ac:dyDescent="0.2">
      <c r="A1" s="1" t="s">
        <v>0</v>
      </c>
      <c r="C1" s="3" t="s">
        <v>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</row>
    <row r="2" spans="1:95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5"/>
      <c r="BL2" s="5"/>
      <c r="BM2" s="5"/>
      <c r="BN2" s="6" t="s">
        <v>2</v>
      </c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4"/>
      <c r="CM2" s="4"/>
    </row>
    <row r="3" spans="1:95" ht="12.75" customHeight="1" x14ac:dyDescent="0.2">
      <c r="A3" s="7" t="s">
        <v>3</v>
      </c>
      <c r="B3" s="8" t="s">
        <v>4</v>
      </c>
      <c r="C3" s="9"/>
      <c r="D3" s="9"/>
      <c r="E3" s="10"/>
      <c r="F3" s="8" t="s">
        <v>5</v>
      </c>
      <c r="G3" s="9"/>
      <c r="H3" s="9"/>
      <c r="I3" s="10"/>
      <c r="J3" s="11" t="s">
        <v>6</v>
      </c>
      <c r="K3" s="12"/>
      <c r="L3" s="12"/>
      <c r="M3" s="13"/>
      <c r="N3" s="9" t="s">
        <v>7</v>
      </c>
      <c r="O3" s="9"/>
      <c r="P3" s="9"/>
      <c r="Q3" s="10"/>
      <c r="R3" s="8" t="s">
        <v>8</v>
      </c>
      <c r="S3" s="9"/>
      <c r="T3" s="9"/>
      <c r="U3" s="10"/>
      <c r="V3" s="12" t="s">
        <v>9</v>
      </c>
      <c r="W3" s="12"/>
      <c r="X3" s="12"/>
      <c r="Y3" s="13"/>
      <c r="Z3" s="11" t="s">
        <v>10</v>
      </c>
      <c r="AA3" s="12"/>
      <c r="AB3" s="12"/>
      <c r="AC3" s="13"/>
      <c r="AD3" s="11" t="s">
        <v>11</v>
      </c>
      <c r="AE3" s="12"/>
      <c r="AF3" s="12"/>
      <c r="AG3" s="13"/>
      <c r="AH3" s="11" t="s">
        <v>12</v>
      </c>
      <c r="AI3" s="12"/>
      <c r="AJ3" s="12"/>
      <c r="AK3" s="13"/>
      <c r="AL3" s="11" t="s">
        <v>13</v>
      </c>
      <c r="AM3" s="12"/>
      <c r="AN3" s="12"/>
      <c r="AO3" s="13"/>
      <c r="AP3" s="11" t="s">
        <v>14</v>
      </c>
      <c r="AQ3" s="12"/>
      <c r="AR3" s="12"/>
      <c r="AS3" s="13"/>
      <c r="AT3" s="11" t="s">
        <v>15</v>
      </c>
      <c r="AU3" s="12"/>
      <c r="AV3" s="12"/>
      <c r="AW3" s="12"/>
      <c r="AX3" s="11" t="s">
        <v>16</v>
      </c>
      <c r="AY3" s="12"/>
      <c r="AZ3" s="12"/>
      <c r="BA3" s="13"/>
      <c r="BB3" s="11" t="s">
        <v>17</v>
      </c>
      <c r="BC3" s="12"/>
      <c r="BD3" s="12"/>
      <c r="BE3" s="13"/>
      <c r="BF3" s="11" t="s">
        <v>18</v>
      </c>
      <c r="BG3" s="12"/>
      <c r="BH3" s="12"/>
      <c r="BI3" s="13"/>
      <c r="BJ3" s="11" t="s">
        <v>19</v>
      </c>
      <c r="BK3" s="12"/>
      <c r="BL3" s="12"/>
      <c r="BM3" s="13"/>
      <c r="BN3" s="11" t="s">
        <v>20</v>
      </c>
      <c r="BO3" s="12"/>
      <c r="BP3" s="12"/>
      <c r="BQ3" s="13"/>
      <c r="BR3" s="14" t="s">
        <v>21</v>
      </c>
      <c r="BS3" s="15"/>
      <c r="BT3" s="15"/>
      <c r="BU3" s="16"/>
      <c r="BV3" s="14" t="s">
        <v>22</v>
      </c>
      <c r="BW3" s="15"/>
      <c r="BX3" s="15"/>
      <c r="BY3" s="16"/>
      <c r="BZ3" s="14" t="s">
        <v>23</v>
      </c>
      <c r="CA3" s="15"/>
      <c r="CB3" s="15"/>
      <c r="CC3" s="15"/>
      <c r="CD3" s="17" t="s">
        <v>24</v>
      </c>
      <c r="CE3" s="18"/>
      <c r="CF3" s="18"/>
      <c r="CG3" s="18"/>
      <c r="CH3" s="17" t="s">
        <v>25</v>
      </c>
      <c r="CI3" s="18"/>
      <c r="CJ3" s="18"/>
      <c r="CK3" s="19"/>
      <c r="CL3" s="14" t="s">
        <v>26</v>
      </c>
      <c r="CM3" s="15"/>
      <c r="CN3" s="15"/>
      <c r="CO3" s="15"/>
      <c r="CP3" s="14" t="s">
        <v>27</v>
      </c>
      <c r="CQ3" s="16"/>
    </row>
    <row r="4" spans="1:95" ht="12.75" customHeight="1" x14ac:dyDescent="0.2">
      <c r="A4" s="20"/>
      <c r="B4" s="21" t="s">
        <v>28</v>
      </c>
      <c r="C4" s="21" t="s">
        <v>29</v>
      </c>
      <c r="D4" s="21" t="s">
        <v>30</v>
      </c>
      <c r="E4" s="21" t="s">
        <v>31</v>
      </c>
      <c r="F4" s="22" t="s">
        <v>28</v>
      </c>
      <c r="G4" s="21" t="s">
        <v>29</v>
      </c>
      <c r="H4" s="21" t="s">
        <v>30</v>
      </c>
      <c r="I4" s="21" t="s">
        <v>31</v>
      </c>
      <c r="J4" s="23" t="s">
        <v>28</v>
      </c>
      <c r="K4" s="24" t="s">
        <v>29</v>
      </c>
      <c r="L4" s="24" t="s">
        <v>30</v>
      </c>
      <c r="M4" s="25" t="s">
        <v>31</v>
      </c>
      <c r="N4" s="21" t="s">
        <v>28</v>
      </c>
      <c r="O4" s="21" t="s">
        <v>29</v>
      </c>
      <c r="P4" s="21" t="s">
        <v>30</v>
      </c>
      <c r="Q4" s="21" t="s">
        <v>31</v>
      </c>
      <c r="R4" s="22" t="s">
        <v>28</v>
      </c>
      <c r="S4" s="21" t="s">
        <v>29</v>
      </c>
      <c r="T4" s="21" t="s">
        <v>30</v>
      </c>
      <c r="U4" s="26" t="s">
        <v>31</v>
      </c>
      <c r="V4" s="22" t="s">
        <v>28</v>
      </c>
      <c r="W4" s="21" t="s">
        <v>29</v>
      </c>
      <c r="X4" s="21" t="s">
        <v>30</v>
      </c>
      <c r="Y4" s="21" t="s">
        <v>31</v>
      </c>
      <c r="Z4" s="23" t="s">
        <v>28</v>
      </c>
      <c r="AA4" s="24" t="s">
        <v>29</v>
      </c>
      <c r="AB4" s="24" t="s">
        <v>30</v>
      </c>
      <c r="AC4" s="25" t="s">
        <v>31</v>
      </c>
      <c r="AD4" s="22" t="s">
        <v>28</v>
      </c>
      <c r="AE4" s="21" t="s">
        <v>29</v>
      </c>
      <c r="AF4" s="21" t="s">
        <v>30</v>
      </c>
      <c r="AG4" s="21" t="s">
        <v>31</v>
      </c>
      <c r="AH4" s="23" t="s">
        <v>28</v>
      </c>
      <c r="AI4" s="24" t="s">
        <v>29</v>
      </c>
      <c r="AJ4" s="24" t="s">
        <v>30</v>
      </c>
      <c r="AK4" s="25" t="s">
        <v>31</v>
      </c>
      <c r="AL4" s="22" t="s">
        <v>28</v>
      </c>
      <c r="AM4" s="21" t="s">
        <v>29</v>
      </c>
      <c r="AN4" s="21" t="s">
        <v>30</v>
      </c>
      <c r="AO4" s="21" t="s">
        <v>31</v>
      </c>
      <c r="AP4" s="23" t="s">
        <v>28</v>
      </c>
      <c r="AQ4" s="24" t="s">
        <v>29</v>
      </c>
      <c r="AR4" s="24" t="s">
        <v>30</v>
      </c>
      <c r="AS4" s="25" t="s">
        <v>31</v>
      </c>
      <c r="AT4" s="22" t="s">
        <v>28</v>
      </c>
      <c r="AU4" s="21" t="s">
        <v>29</v>
      </c>
      <c r="AV4" s="21" t="s">
        <v>30</v>
      </c>
      <c r="AW4" s="21" t="s">
        <v>31</v>
      </c>
      <c r="AX4" s="23" t="s">
        <v>28</v>
      </c>
      <c r="AY4" s="24" t="s">
        <v>29</v>
      </c>
      <c r="AZ4" s="24" t="s">
        <v>30</v>
      </c>
      <c r="BA4" s="25" t="s">
        <v>31</v>
      </c>
      <c r="BB4" s="22" t="s">
        <v>28</v>
      </c>
      <c r="BC4" s="21" t="s">
        <v>29</v>
      </c>
      <c r="BD4" s="21" t="s">
        <v>30</v>
      </c>
      <c r="BE4" s="21" t="s">
        <v>31</v>
      </c>
      <c r="BF4" s="23" t="s">
        <v>28</v>
      </c>
      <c r="BG4" s="24" t="s">
        <v>29</v>
      </c>
      <c r="BH4" s="24" t="s">
        <v>30</v>
      </c>
      <c r="BI4" s="25" t="s">
        <v>31</v>
      </c>
      <c r="BJ4" s="22" t="s">
        <v>28</v>
      </c>
      <c r="BK4" s="21" t="s">
        <v>29</v>
      </c>
      <c r="BL4" s="21" t="s">
        <v>30</v>
      </c>
      <c r="BM4" s="21" t="s">
        <v>31</v>
      </c>
      <c r="BN4" s="23" t="s">
        <v>28</v>
      </c>
      <c r="BO4" s="24" t="s">
        <v>29</v>
      </c>
      <c r="BP4" s="24" t="s">
        <v>30</v>
      </c>
      <c r="BQ4" s="25" t="s">
        <v>31</v>
      </c>
      <c r="BR4" s="22" t="s">
        <v>28</v>
      </c>
      <c r="BS4" s="21" t="s">
        <v>29</v>
      </c>
      <c r="BT4" s="21" t="s">
        <v>30</v>
      </c>
      <c r="BU4" s="21" t="s">
        <v>31</v>
      </c>
      <c r="BV4" s="23" t="s">
        <v>32</v>
      </c>
      <c r="BW4" s="24" t="s">
        <v>33</v>
      </c>
      <c r="BX4" s="21" t="s">
        <v>34</v>
      </c>
      <c r="BY4" s="26" t="s">
        <v>35</v>
      </c>
      <c r="BZ4" s="21" t="s">
        <v>32</v>
      </c>
      <c r="CA4" s="21" t="s">
        <v>33</v>
      </c>
      <c r="CB4" s="21" t="s">
        <v>34</v>
      </c>
      <c r="CC4" s="21" t="s">
        <v>35</v>
      </c>
      <c r="CD4" s="22" t="s">
        <v>32</v>
      </c>
      <c r="CE4" s="21" t="s">
        <v>33</v>
      </c>
      <c r="CF4" s="21" t="s">
        <v>34</v>
      </c>
      <c r="CG4" s="21" t="s">
        <v>35</v>
      </c>
      <c r="CH4" s="22" t="s">
        <v>32</v>
      </c>
      <c r="CI4" s="21" t="s">
        <v>33</v>
      </c>
      <c r="CJ4" s="21" t="s">
        <v>34</v>
      </c>
      <c r="CK4" s="26" t="s">
        <v>35</v>
      </c>
      <c r="CL4" s="21" t="s">
        <v>32</v>
      </c>
      <c r="CM4" s="21" t="s">
        <v>33</v>
      </c>
      <c r="CN4" s="21" t="s">
        <v>34</v>
      </c>
      <c r="CO4" s="21" t="s">
        <v>35</v>
      </c>
      <c r="CP4" s="22" t="s">
        <v>32</v>
      </c>
      <c r="CQ4" s="26" t="s">
        <v>33</v>
      </c>
    </row>
    <row r="5" spans="1:95" ht="11.25" customHeight="1" x14ac:dyDescent="0.2">
      <c r="A5" s="2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28"/>
      <c r="BQ5" s="28"/>
      <c r="BR5" s="28"/>
      <c r="BS5" s="28"/>
      <c r="BT5" s="28"/>
      <c r="BU5" s="28"/>
      <c r="BV5" s="28"/>
      <c r="BW5" s="28"/>
      <c r="BX5" s="29"/>
      <c r="BY5" s="28"/>
      <c r="BZ5" s="28"/>
      <c r="CA5" s="28"/>
      <c r="CB5" s="28"/>
      <c r="CC5" s="29"/>
      <c r="CD5" s="28"/>
      <c r="CE5" s="28"/>
      <c r="CF5" s="29"/>
      <c r="CG5" s="29"/>
      <c r="CH5" s="28"/>
      <c r="CI5" s="28"/>
      <c r="CJ5" s="28"/>
      <c r="CK5" s="28"/>
      <c r="CL5" s="29"/>
      <c r="CM5" s="28"/>
      <c r="CQ5" s="30"/>
    </row>
    <row r="6" spans="1:95" ht="12.75" customHeight="1" x14ac:dyDescent="0.2">
      <c r="A6" s="3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32" t="s">
        <v>36</v>
      </c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33"/>
    </row>
    <row r="7" spans="1:95" ht="12.75" customHeight="1" x14ac:dyDescent="0.2">
      <c r="A7" s="27" t="s">
        <v>37</v>
      </c>
      <c r="B7" s="34">
        <v>7.9500000000000011</v>
      </c>
      <c r="C7" s="34">
        <v>7.96</v>
      </c>
      <c r="D7" s="34">
        <v>7.35</v>
      </c>
      <c r="E7" s="34">
        <v>7.73</v>
      </c>
      <c r="F7" s="34">
        <v>7.7700000000000005</v>
      </c>
      <c r="G7" s="34">
        <v>6.9899999999999993</v>
      </c>
      <c r="H7" s="34">
        <v>7.3900000000000006</v>
      </c>
      <c r="I7" s="34">
        <v>7.24</v>
      </c>
      <c r="J7" s="34">
        <v>7.36</v>
      </c>
      <c r="K7" s="34">
        <v>7.27</v>
      </c>
      <c r="L7" s="34">
        <v>8.379999999999999</v>
      </c>
      <c r="M7" s="34">
        <v>7.86</v>
      </c>
      <c r="N7" s="34">
        <v>7.82</v>
      </c>
      <c r="O7" s="34">
        <v>7.54</v>
      </c>
      <c r="P7" s="34">
        <v>8.33</v>
      </c>
      <c r="Q7" s="34">
        <v>8.84</v>
      </c>
      <c r="R7" s="34">
        <v>11.85</v>
      </c>
      <c r="S7" s="34">
        <v>9.2600000000000016</v>
      </c>
      <c r="T7" s="34">
        <v>9.3099999999999987</v>
      </c>
      <c r="U7" s="34">
        <v>10.25</v>
      </c>
      <c r="V7" s="35">
        <v>8.5499999999999989</v>
      </c>
      <c r="W7" s="35">
        <v>8.5</v>
      </c>
      <c r="X7" s="35">
        <v>8.7999999999999989</v>
      </c>
      <c r="Y7" s="35">
        <v>9.6870000000000012</v>
      </c>
      <c r="Z7" s="35">
        <v>10.654</v>
      </c>
      <c r="AA7" s="35">
        <v>10.120999999999999</v>
      </c>
      <c r="AB7" s="35">
        <v>9.7960000000000012</v>
      </c>
      <c r="AC7" s="35">
        <v>9.4380000000000006</v>
      </c>
      <c r="AD7" s="35">
        <v>9.407</v>
      </c>
      <c r="AE7" s="35">
        <v>9.418000000000001</v>
      </c>
      <c r="AF7" s="35">
        <v>9.0970000000000013</v>
      </c>
      <c r="AG7" s="35">
        <v>9.6280000000000001</v>
      </c>
      <c r="AH7" s="35">
        <v>9.4956847400000015</v>
      </c>
      <c r="AI7" s="35">
        <v>9.3339999999999996</v>
      </c>
      <c r="AJ7" s="35">
        <v>9.2209999999999983</v>
      </c>
      <c r="AK7" s="35">
        <v>9.15</v>
      </c>
      <c r="AL7" s="35">
        <v>8.945999999999998</v>
      </c>
      <c r="AM7" s="35">
        <v>8.7139999999999986</v>
      </c>
      <c r="AN7" s="35">
        <v>8.2779999999999987</v>
      </c>
      <c r="AO7" s="35">
        <v>8.0920000000000005</v>
      </c>
      <c r="AP7" s="35">
        <v>8.1120000000000001</v>
      </c>
      <c r="AQ7" s="35">
        <v>7.9139999999999997</v>
      </c>
      <c r="AR7" s="35">
        <v>7.588000000000001</v>
      </c>
      <c r="AS7" s="35">
        <v>7.7859999999999996</v>
      </c>
      <c r="AT7" s="35">
        <v>6.3580000000000005</v>
      </c>
      <c r="AU7" s="35">
        <v>6.6840000000000002</v>
      </c>
      <c r="AV7" s="35">
        <v>6.069</v>
      </c>
      <c r="AW7" s="35">
        <v>5.9770000000000003</v>
      </c>
      <c r="AX7" s="35">
        <v>5.3699999999999992</v>
      </c>
      <c r="AY7" s="35">
        <v>5.1749999999999998</v>
      </c>
      <c r="AZ7" s="35">
        <v>7.4630000000000001</v>
      </c>
      <c r="BA7" s="35">
        <v>7.1310000000000002</v>
      </c>
      <c r="BB7" s="35">
        <v>7.0670000000000002</v>
      </c>
      <c r="BC7" s="35">
        <v>6.8719999999999999</v>
      </c>
      <c r="BD7" s="35">
        <v>10.841000000000001</v>
      </c>
      <c r="BE7" s="35">
        <v>4.2290000000000001</v>
      </c>
      <c r="BF7" s="35">
        <v>4.0180000000000007</v>
      </c>
      <c r="BG7" s="35">
        <v>4.3970000000000002</v>
      </c>
      <c r="BH7" s="35">
        <v>4.6260000000000003</v>
      </c>
      <c r="BI7" s="35">
        <v>9.2970000000000006</v>
      </c>
      <c r="BJ7" s="35">
        <v>8.0820000000000007</v>
      </c>
      <c r="BK7" s="35">
        <v>9.0619999999999994</v>
      </c>
      <c r="BL7" s="35">
        <v>8.0920000000000005</v>
      </c>
      <c r="BM7" s="35">
        <v>7.4319999999999995</v>
      </c>
      <c r="BN7" s="35">
        <v>5.1630000000000003</v>
      </c>
      <c r="BO7" s="35">
        <v>6.1939999999999991</v>
      </c>
      <c r="BP7" s="35">
        <v>5.1029999999999998</v>
      </c>
      <c r="BQ7" s="35">
        <v>4.9640000000000004</v>
      </c>
      <c r="BR7" s="35">
        <v>4.3879999999999999</v>
      </c>
      <c r="BS7" s="35">
        <v>13.787999999999998</v>
      </c>
      <c r="BT7" s="35">
        <v>15.989000000000001</v>
      </c>
      <c r="BU7" s="35">
        <v>16.209</v>
      </c>
      <c r="BV7" s="35">
        <v>19.524000000000001</v>
      </c>
      <c r="BW7" s="36">
        <v>18.719000000000001</v>
      </c>
      <c r="BX7" s="35">
        <v>18.672000000000001</v>
      </c>
      <c r="BY7" s="35">
        <v>18.052</v>
      </c>
      <c r="BZ7" s="35">
        <v>18.331</v>
      </c>
      <c r="CA7" s="35">
        <v>18.646999999999998</v>
      </c>
      <c r="CB7" s="35">
        <v>18.446000000000002</v>
      </c>
      <c r="CC7" s="35">
        <v>18.960999999999999</v>
      </c>
      <c r="CD7" s="35">
        <v>17.391999999999999</v>
      </c>
      <c r="CE7" s="35">
        <v>17.902000000000001</v>
      </c>
      <c r="CF7" s="35">
        <v>17.86</v>
      </c>
      <c r="CG7" s="35">
        <v>17.873999999999999</v>
      </c>
      <c r="CH7" s="35">
        <v>18.427</v>
      </c>
      <c r="CI7" s="35">
        <v>18.373000000000001</v>
      </c>
      <c r="CJ7" s="35">
        <v>18.050999999999998</v>
      </c>
      <c r="CK7" s="35">
        <v>17.334</v>
      </c>
      <c r="CL7" s="35">
        <v>17.087</v>
      </c>
      <c r="CM7" s="35">
        <v>16.867999999999999</v>
      </c>
      <c r="CN7" s="35">
        <v>16.787034090000002</v>
      </c>
      <c r="CO7" s="35">
        <v>16.489999999999998</v>
      </c>
      <c r="CP7" s="35">
        <v>16.167000000000002</v>
      </c>
      <c r="CQ7" s="37">
        <v>17.815000000000001</v>
      </c>
    </row>
    <row r="8" spans="1:95" ht="12.75" customHeight="1" x14ac:dyDescent="0.2">
      <c r="A8" s="27" t="s">
        <v>38</v>
      </c>
      <c r="B8" s="34">
        <v>19.100000000000001</v>
      </c>
      <c r="C8" s="34">
        <v>18.010000000000002</v>
      </c>
      <c r="D8" s="34">
        <v>21.07</v>
      </c>
      <c r="E8" s="34">
        <v>20.229999999999997</v>
      </c>
      <c r="F8" s="34">
        <v>21.02</v>
      </c>
      <c r="G8" s="34">
        <v>19.5</v>
      </c>
      <c r="H8" s="34">
        <v>19.489999999999998</v>
      </c>
      <c r="I8" s="34">
        <v>20</v>
      </c>
      <c r="J8" s="34">
        <v>22.580000000000002</v>
      </c>
      <c r="K8" s="34">
        <v>23.19</v>
      </c>
      <c r="L8" s="34">
        <v>18.939999999999998</v>
      </c>
      <c r="M8" s="34">
        <v>19.849999999999998</v>
      </c>
      <c r="N8" s="34">
        <v>19.97</v>
      </c>
      <c r="O8" s="34">
        <v>21.62</v>
      </c>
      <c r="P8" s="34">
        <v>22.03</v>
      </c>
      <c r="Q8" s="34">
        <v>21.979999999999997</v>
      </c>
      <c r="R8" s="34">
        <v>23.23</v>
      </c>
      <c r="S8" s="34">
        <v>22.251000000000001</v>
      </c>
      <c r="T8" s="34">
        <v>22.189999999999998</v>
      </c>
      <c r="U8" s="34">
        <v>22.49</v>
      </c>
      <c r="V8" s="35">
        <v>20.170000000000002</v>
      </c>
      <c r="W8" s="35">
        <v>22.14</v>
      </c>
      <c r="X8" s="35">
        <v>21.32</v>
      </c>
      <c r="Y8" s="35">
        <v>22.295000000000002</v>
      </c>
      <c r="Z8" s="35">
        <v>22.964999999999996</v>
      </c>
      <c r="AA8" s="35">
        <v>24.074999999999996</v>
      </c>
      <c r="AB8" s="35">
        <v>26.375</v>
      </c>
      <c r="AC8" s="35">
        <v>26.177</v>
      </c>
      <c r="AD8" s="35">
        <v>27.058999999999997</v>
      </c>
      <c r="AE8" s="35">
        <v>31.238</v>
      </c>
      <c r="AF8" s="35">
        <v>44.157000000000004</v>
      </c>
      <c r="AG8" s="35">
        <v>35.872</v>
      </c>
      <c r="AH8" s="35">
        <v>44.5444028780474</v>
      </c>
      <c r="AI8" s="35">
        <v>36.373000000000005</v>
      </c>
      <c r="AJ8" s="35">
        <v>45.135999999999996</v>
      </c>
      <c r="AK8" s="35">
        <v>36.956000000000003</v>
      </c>
      <c r="AL8" s="35">
        <v>39.052999999999997</v>
      </c>
      <c r="AM8" s="35">
        <v>45.018000000000008</v>
      </c>
      <c r="AN8" s="35">
        <v>44.834000000000003</v>
      </c>
      <c r="AO8" s="35">
        <v>43.65455</v>
      </c>
      <c r="AP8" s="35">
        <v>35.443999999999996</v>
      </c>
      <c r="AQ8" s="35">
        <v>41.201000000000001</v>
      </c>
      <c r="AR8" s="35">
        <v>42.661000000000001</v>
      </c>
      <c r="AS8" s="35">
        <v>36.299000000000007</v>
      </c>
      <c r="AT8" s="35">
        <v>46.527999999999999</v>
      </c>
      <c r="AU8" s="35">
        <v>46.723000000000006</v>
      </c>
      <c r="AV8" s="35">
        <v>44.061999999999998</v>
      </c>
      <c r="AW8" s="35">
        <v>42.330999999999989</v>
      </c>
      <c r="AX8" s="35">
        <v>28.893999999999998</v>
      </c>
      <c r="AY8" s="35">
        <v>26.937000000000001</v>
      </c>
      <c r="AZ8" s="35">
        <v>28.394000000000002</v>
      </c>
      <c r="BA8" s="35">
        <v>39.611999999999995</v>
      </c>
      <c r="BB8" s="35">
        <v>36.954000000000001</v>
      </c>
      <c r="BC8" s="35">
        <v>35.974000000000004</v>
      </c>
      <c r="BD8" s="35">
        <v>40.002000000000002</v>
      </c>
      <c r="BE8" s="35">
        <v>35.828000000000003</v>
      </c>
      <c r="BF8" s="35">
        <v>36.686</v>
      </c>
      <c r="BG8" s="35">
        <v>37.561999999999998</v>
      </c>
      <c r="BH8" s="35">
        <v>32.774000000000001</v>
      </c>
      <c r="BI8" s="35">
        <v>30.738999999999997</v>
      </c>
      <c r="BJ8" s="35">
        <v>29.423999999999999</v>
      </c>
      <c r="BK8" s="35">
        <v>27.943999999999999</v>
      </c>
      <c r="BL8" s="35">
        <v>29.338000000000001</v>
      </c>
      <c r="BM8" s="35">
        <v>30.321999999999999</v>
      </c>
      <c r="BN8" s="35">
        <v>35.213999999999999</v>
      </c>
      <c r="BO8" s="35">
        <v>32.955999999999996</v>
      </c>
      <c r="BP8" s="35">
        <v>35.510999999999996</v>
      </c>
      <c r="BQ8" s="35">
        <v>33.369</v>
      </c>
      <c r="BR8" s="35">
        <v>32.323999999999998</v>
      </c>
      <c r="BS8" s="35">
        <v>31.61</v>
      </c>
      <c r="BT8" s="35">
        <v>42.506999999999998</v>
      </c>
      <c r="BU8" s="35">
        <v>41.284999999999997</v>
      </c>
      <c r="BV8" s="35">
        <v>46.122</v>
      </c>
      <c r="BW8" s="36">
        <v>49.301000000000002</v>
      </c>
      <c r="BX8" s="35">
        <v>44.021000000000001</v>
      </c>
      <c r="BY8" s="35">
        <v>44.290999999999997</v>
      </c>
      <c r="BZ8" s="35">
        <v>42.453000000000003</v>
      </c>
      <c r="CA8" s="35">
        <v>38.692999999999998</v>
      </c>
      <c r="CB8" s="35">
        <v>38.235999999999997</v>
      </c>
      <c r="CC8" s="35">
        <v>34.000999999999998</v>
      </c>
      <c r="CD8" s="35">
        <v>30.937999999999999</v>
      </c>
      <c r="CE8" s="35">
        <v>30.131</v>
      </c>
      <c r="CF8" s="35">
        <v>29.614000000000001</v>
      </c>
      <c r="CG8" s="35">
        <v>29.344000000000001</v>
      </c>
      <c r="CH8" s="35">
        <v>29.731999999999999</v>
      </c>
      <c r="CI8" s="35">
        <v>30.01</v>
      </c>
      <c r="CJ8" s="35">
        <v>29.013000000000002</v>
      </c>
      <c r="CK8" s="35">
        <v>31.902999999999999</v>
      </c>
      <c r="CL8" s="35">
        <v>35.017000000000003</v>
      </c>
      <c r="CM8" s="35">
        <v>34.034999999999997</v>
      </c>
      <c r="CN8" s="35">
        <v>32.029787949999999</v>
      </c>
      <c r="CO8" s="35">
        <v>35.442999999999998</v>
      </c>
      <c r="CP8" s="35">
        <v>38.659999999999997</v>
      </c>
      <c r="CQ8" s="37">
        <v>39.746000000000002</v>
      </c>
    </row>
    <row r="9" spans="1:95" ht="12.75" customHeight="1" x14ac:dyDescent="0.2">
      <c r="A9" s="27" t="s">
        <v>39</v>
      </c>
      <c r="B9" s="34">
        <v>126.65</v>
      </c>
      <c r="C9" s="34">
        <v>134.69999999999999</v>
      </c>
      <c r="D9" s="34">
        <v>125.42</v>
      </c>
      <c r="E9" s="34">
        <v>117.58</v>
      </c>
      <c r="F9" s="34">
        <v>120.7</v>
      </c>
      <c r="G9" s="34">
        <v>127.01</v>
      </c>
      <c r="H9" s="34">
        <v>129.70999999999998</v>
      </c>
      <c r="I9" s="34">
        <v>135.22</v>
      </c>
      <c r="J9" s="34">
        <v>142.72</v>
      </c>
      <c r="K9" s="34">
        <v>142.56</v>
      </c>
      <c r="L9" s="34">
        <v>144.84</v>
      </c>
      <c r="M9" s="34">
        <v>164.36</v>
      </c>
      <c r="N9" s="34">
        <v>177.24</v>
      </c>
      <c r="O9" s="34">
        <v>200.79</v>
      </c>
      <c r="P9" s="34">
        <v>224.72</v>
      </c>
      <c r="Q9" s="34">
        <v>241.37</v>
      </c>
      <c r="R9" s="34">
        <v>248.98000000000002</v>
      </c>
      <c r="S9" s="34">
        <v>263.79999999999995</v>
      </c>
      <c r="T9" s="34">
        <v>268.17</v>
      </c>
      <c r="U9" s="34">
        <v>273.53000000000003</v>
      </c>
      <c r="V9" s="35">
        <v>283.82</v>
      </c>
      <c r="W9" s="35">
        <v>283.55</v>
      </c>
      <c r="X9" s="35">
        <v>316.39</v>
      </c>
      <c r="Y9" s="35">
        <v>297.70999999999998</v>
      </c>
      <c r="Z9" s="35">
        <v>301.00100000000003</v>
      </c>
      <c r="AA9" s="35">
        <v>324.39799999999997</v>
      </c>
      <c r="AB9" s="35">
        <v>297.779</v>
      </c>
      <c r="AC9" s="35">
        <v>295.46899999999999</v>
      </c>
      <c r="AD9" s="35">
        <v>293.75299999999999</v>
      </c>
      <c r="AE9" s="35">
        <v>289.10000000000002</v>
      </c>
      <c r="AF9" s="35">
        <v>282.96899999999999</v>
      </c>
      <c r="AG9" s="35">
        <v>286.60199999999998</v>
      </c>
      <c r="AH9" s="35">
        <v>281.56</v>
      </c>
      <c r="AI9" s="35">
        <v>291.95299999999997</v>
      </c>
      <c r="AJ9" s="35">
        <v>278.04900000000004</v>
      </c>
      <c r="AK9" s="35">
        <v>289.55</v>
      </c>
      <c r="AL9" s="35">
        <v>296.16399999999999</v>
      </c>
      <c r="AM9" s="35">
        <v>300.10599999999999</v>
      </c>
      <c r="AN9" s="35">
        <v>304.80799999999999</v>
      </c>
      <c r="AO9" s="35">
        <v>264.541</v>
      </c>
      <c r="AP9" s="35">
        <v>271.11599999999999</v>
      </c>
      <c r="AQ9" s="35">
        <v>269.048</v>
      </c>
      <c r="AR9" s="35">
        <v>267.86700000000002</v>
      </c>
      <c r="AS9" s="35">
        <v>263.89299999999997</v>
      </c>
      <c r="AT9" s="35">
        <v>267.166</v>
      </c>
      <c r="AU9" s="35">
        <v>279.483</v>
      </c>
      <c r="AV9" s="35">
        <v>273.82400000000001</v>
      </c>
      <c r="AW9" s="35">
        <v>271.17599999999999</v>
      </c>
      <c r="AX9" s="35">
        <v>267.34299999999996</v>
      </c>
      <c r="AY9" s="35">
        <v>268.81</v>
      </c>
      <c r="AZ9" s="35">
        <v>287.04200000000003</v>
      </c>
      <c r="BA9" s="35">
        <v>258.07900000000001</v>
      </c>
      <c r="BB9" s="35">
        <v>269.47899999999998</v>
      </c>
      <c r="BC9" s="35">
        <v>263.45899999999995</v>
      </c>
      <c r="BD9" s="35">
        <v>248.43799999999999</v>
      </c>
      <c r="BE9" s="35">
        <v>281.80599999999998</v>
      </c>
      <c r="BF9" s="35">
        <v>309.5</v>
      </c>
      <c r="BG9" s="35">
        <v>316.58800000000002</v>
      </c>
      <c r="BH9" s="35">
        <v>324.00799999999998</v>
      </c>
      <c r="BI9" s="35">
        <v>295.86800000000005</v>
      </c>
      <c r="BJ9" s="35">
        <v>309.18600000000004</v>
      </c>
      <c r="BK9" s="35">
        <v>329.72699999999998</v>
      </c>
      <c r="BL9" s="35">
        <v>358.07399999999996</v>
      </c>
      <c r="BM9" s="35">
        <v>371.63099999999997</v>
      </c>
      <c r="BN9" s="35">
        <v>383.41500000000002</v>
      </c>
      <c r="BO9" s="35">
        <v>387.69400000000002</v>
      </c>
      <c r="BP9" s="35">
        <v>392</v>
      </c>
      <c r="BQ9" s="35">
        <v>378.274</v>
      </c>
      <c r="BR9" s="35">
        <v>385.976</v>
      </c>
      <c r="BS9" s="35">
        <v>365.90600000000001</v>
      </c>
      <c r="BT9" s="35">
        <v>407.68200000000002</v>
      </c>
      <c r="BU9" s="35">
        <v>423.26200000000006</v>
      </c>
      <c r="BV9" s="35">
        <v>470.303</v>
      </c>
      <c r="BW9" s="36">
        <v>472.18799999999999</v>
      </c>
      <c r="BX9" s="35">
        <v>472.19099999999997</v>
      </c>
      <c r="BY9" s="35">
        <v>469.9</v>
      </c>
      <c r="BZ9" s="35">
        <v>465.74299999999999</v>
      </c>
      <c r="CA9" s="35">
        <v>459.98700000000002</v>
      </c>
      <c r="CB9" s="35">
        <v>455.15499999999997</v>
      </c>
      <c r="CC9" s="35">
        <v>455.02699999999999</v>
      </c>
      <c r="CD9" s="35">
        <v>473.125</v>
      </c>
      <c r="CE9" s="35">
        <v>465.005</v>
      </c>
      <c r="CF9" s="35">
        <v>460.23500000000001</v>
      </c>
      <c r="CG9" s="35">
        <v>464.62299999999999</v>
      </c>
      <c r="CH9" s="35">
        <v>472.28699999999998</v>
      </c>
      <c r="CI9" s="35">
        <v>460.15600000000001</v>
      </c>
      <c r="CJ9" s="35">
        <v>460.553</v>
      </c>
      <c r="CK9" s="35">
        <v>461.12299999999999</v>
      </c>
      <c r="CL9" s="35">
        <v>542.87400000000002</v>
      </c>
      <c r="CM9" s="35">
        <v>525.63400000000001</v>
      </c>
      <c r="CN9" s="35">
        <v>528.20481585000016</v>
      </c>
      <c r="CO9" s="35">
        <v>548.60699999999997</v>
      </c>
      <c r="CP9" s="35">
        <v>558.43899999999996</v>
      </c>
      <c r="CQ9" s="37">
        <v>560.00099999999998</v>
      </c>
    </row>
    <row r="10" spans="1:95" ht="12.75" customHeight="1" x14ac:dyDescent="0.2">
      <c r="A10" s="27" t="s">
        <v>40</v>
      </c>
      <c r="B10" s="34">
        <v>1.89</v>
      </c>
      <c r="C10" s="34">
        <v>1.88</v>
      </c>
      <c r="D10" s="34">
        <v>1.33</v>
      </c>
      <c r="E10" s="34">
        <v>3.46</v>
      </c>
      <c r="F10" s="34">
        <v>1.48</v>
      </c>
      <c r="G10" s="34">
        <v>2.09</v>
      </c>
      <c r="H10" s="34">
        <v>1.8800000000000001</v>
      </c>
      <c r="I10" s="34">
        <v>2.04</v>
      </c>
      <c r="J10" s="34">
        <v>2.0700000000000003</v>
      </c>
      <c r="K10" s="34">
        <v>2.37</v>
      </c>
      <c r="L10" s="34">
        <v>2.0699999999999998</v>
      </c>
      <c r="M10" s="34">
        <v>1.92</v>
      </c>
      <c r="N10" s="34">
        <v>1.9</v>
      </c>
      <c r="O10" s="34">
        <v>2.0699999999999998</v>
      </c>
      <c r="P10" s="34">
        <v>2.93</v>
      </c>
      <c r="Q10" s="34">
        <v>3.16</v>
      </c>
      <c r="R10" s="34">
        <v>4.38</v>
      </c>
      <c r="S10" s="34">
        <v>4.0600000000000005</v>
      </c>
      <c r="T10" s="34">
        <v>4.7899999999999991</v>
      </c>
      <c r="U10" s="34">
        <v>3.9600000000000004</v>
      </c>
      <c r="V10" s="35">
        <v>5.45</v>
      </c>
      <c r="W10" s="35">
        <v>3.79</v>
      </c>
      <c r="X10" s="35">
        <v>6.3900000000000006</v>
      </c>
      <c r="Y10" s="35">
        <v>7.6720000000000006</v>
      </c>
      <c r="Z10" s="35">
        <v>8.5329999999999995</v>
      </c>
      <c r="AA10" s="35">
        <v>6.9809999999999999</v>
      </c>
      <c r="AB10" s="35">
        <v>17.147000000000002</v>
      </c>
      <c r="AC10" s="35">
        <v>17.605</v>
      </c>
      <c r="AD10" s="35">
        <v>21.021000000000001</v>
      </c>
      <c r="AE10" s="35">
        <v>17.397999999999996</v>
      </c>
      <c r="AF10" s="35">
        <v>6.9210000000000003</v>
      </c>
      <c r="AG10" s="35">
        <v>9.5590000000000011</v>
      </c>
      <c r="AH10" s="35">
        <v>9.3940289200000002</v>
      </c>
      <c r="AI10" s="35">
        <v>9.3290000000000006</v>
      </c>
      <c r="AJ10" s="35">
        <v>9.4429999999999996</v>
      </c>
      <c r="AK10" s="35">
        <v>10.030999999999999</v>
      </c>
      <c r="AL10" s="35">
        <v>9.859</v>
      </c>
      <c r="AM10" s="35">
        <v>9.6419999999999995</v>
      </c>
      <c r="AN10" s="35">
        <v>8.7620000000000005</v>
      </c>
      <c r="AO10" s="35">
        <v>8.3420000000000005</v>
      </c>
      <c r="AP10" s="35">
        <v>15.274999999999999</v>
      </c>
      <c r="AQ10" s="35">
        <v>16.224</v>
      </c>
      <c r="AR10" s="35">
        <v>16.178999999999998</v>
      </c>
      <c r="AS10" s="35">
        <v>16.292000000000002</v>
      </c>
      <c r="AT10" s="35">
        <v>9.5749999999999993</v>
      </c>
      <c r="AU10" s="35">
        <v>9.9830000000000005</v>
      </c>
      <c r="AV10" s="35">
        <v>9.0280000000000005</v>
      </c>
      <c r="AW10" s="35">
        <v>10.039999999999999</v>
      </c>
      <c r="AX10" s="35">
        <v>9.9369999999999994</v>
      </c>
      <c r="AY10" s="35">
        <v>13.102</v>
      </c>
      <c r="AZ10" s="35">
        <v>7.423</v>
      </c>
      <c r="BA10" s="35">
        <v>9.0220000000000002</v>
      </c>
      <c r="BB10" s="35">
        <v>8.8110000000000017</v>
      </c>
      <c r="BC10" s="35">
        <v>8.0400000000000009</v>
      </c>
      <c r="BD10" s="35">
        <v>10.254</v>
      </c>
      <c r="BE10" s="35">
        <v>6.8739999999999997</v>
      </c>
      <c r="BF10" s="35">
        <v>8.0039999999999996</v>
      </c>
      <c r="BG10" s="35">
        <v>9.5239999999999991</v>
      </c>
      <c r="BH10" s="35">
        <v>9.8449999999999989</v>
      </c>
      <c r="BI10" s="35">
        <v>10.172000000000001</v>
      </c>
      <c r="BJ10" s="35">
        <v>9.6010000000000009</v>
      </c>
      <c r="BK10" s="35">
        <v>9.59</v>
      </c>
      <c r="BL10" s="35">
        <v>9.9589999999999996</v>
      </c>
      <c r="BM10" s="35">
        <v>9.8450000000000006</v>
      </c>
      <c r="BN10" s="35">
        <v>9.9699999999999989</v>
      </c>
      <c r="BO10" s="35">
        <v>10.115</v>
      </c>
      <c r="BP10" s="35">
        <v>10.28</v>
      </c>
      <c r="BQ10" s="35">
        <v>26.998000000000001</v>
      </c>
      <c r="BR10" s="35">
        <v>23.253</v>
      </c>
      <c r="BS10" s="35">
        <v>49.710999999999999</v>
      </c>
      <c r="BT10" s="35">
        <v>29.012999999999998</v>
      </c>
      <c r="BU10" s="35">
        <v>8.7430000000000003</v>
      </c>
      <c r="BV10" s="35">
        <v>10.414999999999999</v>
      </c>
      <c r="BW10" s="36">
        <v>16.302</v>
      </c>
      <c r="BX10" s="35">
        <v>14.371</v>
      </c>
      <c r="BY10" s="35">
        <v>14.763999999999999</v>
      </c>
      <c r="BZ10" s="35">
        <v>15.019</v>
      </c>
      <c r="CA10" s="35">
        <v>15.039</v>
      </c>
      <c r="CB10" s="35">
        <v>13.535</v>
      </c>
      <c r="CC10" s="35">
        <v>13.884</v>
      </c>
      <c r="CD10" s="35">
        <v>13.619</v>
      </c>
      <c r="CE10" s="35">
        <v>13.45</v>
      </c>
      <c r="CF10" s="35">
        <v>13.513999999999999</v>
      </c>
      <c r="CG10" s="35">
        <v>14.914</v>
      </c>
      <c r="CH10" s="35">
        <v>9.4629999999999992</v>
      </c>
      <c r="CI10" s="35">
        <v>9.532</v>
      </c>
      <c r="CJ10" s="35">
        <v>9.673</v>
      </c>
      <c r="CK10" s="35">
        <v>9.2959999999999994</v>
      </c>
      <c r="CL10" s="35">
        <v>13.991</v>
      </c>
      <c r="CM10" s="35">
        <v>16.015000000000001</v>
      </c>
      <c r="CN10" s="35">
        <v>15.665374120000001</v>
      </c>
      <c r="CO10" s="35">
        <v>15.095000000000001</v>
      </c>
      <c r="CP10" s="35">
        <v>13.205</v>
      </c>
      <c r="CQ10" s="37">
        <v>12.827</v>
      </c>
    </row>
    <row r="11" spans="1:95" ht="12.75" customHeight="1" x14ac:dyDescent="0.2">
      <c r="A11" s="27" t="s">
        <v>41</v>
      </c>
      <c r="B11" s="34">
        <v>50.769999999999996</v>
      </c>
      <c r="C11" s="34">
        <v>51.06</v>
      </c>
      <c r="D11" s="34">
        <v>67.13</v>
      </c>
      <c r="E11" s="34">
        <v>72.459999999999994</v>
      </c>
      <c r="F11" s="34">
        <v>74.14</v>
      </c>
      <c r="G11" s="34">
        <v>71.98</v>
      </c>
      <c r="H11" s="34">
        <v>70.41</v>
      </c>
      <c r="I11" s="34">
        <v>73.199999999999989</v>
      </c>
      <c r="J11" s="34">
        <v>71.63</v>
      </c>
      <c r="K11" s="34">
        <v>76.56</v>
      </c>
      <c r="L11" s="34">
        <v>77.72999999999999</v>
      </c>
      <c r="M11" s="34">
        <v>72.88</v>
      </c>
      <c r="N11" s="34">
        <v>75.67</v>
      </c>
      <c r="O11" s="34">
        <v>81.149999999999991</v>
      </c>
      <c r="P11" s="34">
        <v>85.54</v>
      </c>
      <c r="Q11" s="34">
        <v>89.419999999999987</v>
      </c>
      <c r="R11" s="34">
        <v>97.02000000000001</v>
      </c>
      <c r="S11" s="34">
        <v>101.52000000000001</v>
      </c>
      <c r="T11" s="34">
        <v>108.51999999999998</v>
      </c>
      <c r="U11" s="34">
        <v>111.08000000000001</v>
      </c>
      <c r="V11" s="35">
        <v>99.31</v>
      </c>
      <c r="W11" s="35">
        <v>105.25</v>
      </c>
      <c r="X11" s="35">
        <v>104.1</v>
      </c>
      <c r="Y11" s="35">
        <v>99.305000000000007</v>
      </c>
      <c r="Z11" s="35">
        <v>109.212</v>
      </c>
      <c r="AA11" s="35">
        <v>118.72300000000001</v>
      </c>
      <c r="AB11" s="35">
        <v>109.395</v>
      </c>
      <c r="AC11" s="35">
        <v>104.026</v>
      </c>
      <c r="AD11" s="35">
        <v>111.85400000000001</v>
      </c>
      <c r="AE11" s="35">
        <v>100.857</v>
      </c>
      <c r="AF11" s="35">
        <v>100.87799999999999</v>
      </c>
      <c r="AG11" s="35">
        <v>108.30099999999999</v>
      </c>
      <c r="AH11" s="35">
        <v>107.13196534000001</v>
      </c>
      <c r="AI11" s="35">
        <v>114.63199999999999</v>
      </c>
      <c r="AJ11" s="35">
        <v>113.89600000000002</v>
      </c>
      <c r="AK11" s="35">
        <v>112.57600000000001</v>
      </c>
      <c r="AL11" s="35">
        <v>107.7</v>
      </c>
      <c r="AM11" s="35">
        <v>108.12</v>
      </c>
      <c r="AN11" s="35">
        <v>106.479</v>
      </c>
      <c r="AO11" s="35">
        <v>102.896</v>
      </c>
      <c r="AP11" s="35">
        <v>110.49299999999999</v>
      </c>
      <c r="AQ11" s="35">
        <v>116.44</v>
      </c>
      <c r="AR11" s="35">
        <v>117.49299999999999</v>
      </c>
      <c r="AS11" s="35">
        <v>113.675</v>
      </c>
      <c r="AT11" s="35">
        <v>131.60900000000001</v>
      </c>
      <c r="AU11" s="35">
        <v>119.02600000000001</v>
      </c>
      <c r="AV11" s="35">
        <v>140.18099999999998</v>
      </c>
      <c r="AW11" s="35">
        <v>136.43700000000001</v>
      </c>
      <c r="AX11" s="35">
        <v>139.53200000000001</v>
      </c>
      <c r="AY11" s="35">
        <v>147.268</v>
      </c>
      <c r="AZ11" s="35">
        <v>154.21099999999998</v>
      </c>
      <c r="BA11" s="35">
        <v>157.56100000000001</v>
      </c>
      <c r="BB11" s="35">
        <v>159.86700000000002</v>
      </c>
      <c r="BC11" s="35">
        <v>155.60199999999998</v>
      </c>
      <c r="BD11" s="35">
        <v>149.535</v>
      </c>
      <c r="BE11" s="35">
        <v>124.52000000000001</v>
      </c>
      <c r="BF11" s="35">
        <v>130.40700000000001</v>
      </c>
      <c r="BG11" s="35">
        <v>128.93299999999999</v>
      </c>
      <c r="BH11" s="35">
        <v>126.86799999999999</v>
      </c>
      <c r="BI11" s="35">
        <v>125.682</v>
      </c>
      <c r="BJ11" s="35">
        <v>122.878</v>
      </c>
      <c r="BK11" s="35">
        <v>130.27600000000001</v>
      </c>
      <c r="BL11" s="35">
        <v>131.58000000000001</v>
      </c>
      <c r="BM11" s="35">
        <v>124.57</v>
      </c>
      <c r="BN11" s="35">
        <v>126.36399999999999</v>
      </c>
      <c r="BO11" s="35">
        <v>124.143</v>
      </c>
      <c r="BP11" s="35">
        <v>128.607</v>
      </c>
      <c r="BQ11" s="35">
        <v>122.994</v>
      </c>
      <c r="BR11" s="35">
        <v>121.259</v>
      </c>
      <c r="BS11" s="35">
        <v>122.38</v>
      </c>
      <c r="BT11" s="35">
        <v>157.64700000000002</v>
      </c>
      <c r="BU11" s="35">
        <v>147.77100000000002</v>
      </c>
      <c r="BV11" s="35">
        <v>152.99100000000001</v>
      </c>
      <c r="BW11" s="36">
        <v>151.97399999999999</v>
      </c>
      <c r="BX11" s="35">
        <v>166.435</v>
      </c>
      <c r="BY11" s="35">
        <v>172.47399999999999</v>
      </c>
      <c r="BZ11" s="35">
        <v>185.18199999999999</v>
      </c>
      <c r="CA11" s="35">
        <v>176.208</v>
      </c>
      <c r="CB11" s="35">
        <v>178.59</v>
      </c>
      <c r="CC11" s="35">
        <v>171.89599999999999</v>
      </c>
      <c r="CD11" s="35">
        <v>170.304</v>
      </c>
      <c r="CE11" s="35">
        <v>173.46700000000001</v>
      </c>
      <c r="CF11" s="35">
        <v>169.37700000000001</v>
      </c>
      <c r="CG11" s="35">
        <v>167.375</v>
      </c>
      <c r="CH11" s="35">
        <v>167.62700000000001</v>
      </c>
      <c r="CI11" s="35">
        <v>162.136</v>
      </c>
      <c r="CJ11" s="35">
        <v>163.77600000000001</v>
      </c>
      <c r="CK11" s="35">
        <v>174.52199999999999</v>
      </c>
      <c r="CL11" s="35">
        <v>184.90799999999999</v>
      </c>
      <c r="CM11" s="35">
        <v>184.035</v>
      </c>
      <c r="CN11" s="35">
        <v>179.65570502999998</v>
      </c>
      <c r="CO11" s="35">
        <v>183.86500000000001</v>
      </c>
      <c r="CP11" s="35">
        <v>190.95500000000001</v>
      </c>
      <c r="CQ11" s="37">
        <v>188.61500000000001</v>
      </c>
    </row>
    <row r="12" spans="1:95" ht="12.75" customHeight="1" x14ac:dyDescent="0.2">
      <c r="A12" s="27" t="s">
        <v>42</v>
      </c>
      <c r="B12" s="34">
        <v>14.72</v>
      </c>
      <c r="C12" s="34">
        <v>15.36</v>
      </c>
      <c r="D12" s="34">
        <v>14.63</v>
      </c>
      <c r="E12" s="34">
        <v>14.43</v>
      </c>
      <c r="F12" s="34">
        <v>14.139999999999997</v>
      </c>
      <c r="G12" s="34">
        <v>16.010000000000002</v>
      </c>
      <c r="H12" s="34">
        <v>18.200000000000003</v>
      </c>
      <c r="I12" s="34">
        <v>20.72</v>
      </c>
      <c r="J12" s="34">
        <v>23.19</v>
      </c>
      <c r="K12" s="34">
        <v>24.5</v>
      </c>
      <c r="L12" s="34">
        <v>24.42</v>
      </c>
      <c r="M12" s="34">
        <v>24.9</v>
      </c>
      <c r="N12" s="34">
        <v>25.950000000000003</v>
      </c>
      <c r="O12" s="34">
        <v>27.509999999999998</v>
      </c>
      <c r="P12" s="34">
        <v>32.32</v>
      </c>
      <c r="Q12" s="34">
        <v>33.82</v>
      </c>
      <c r="R12" s="34">
        <v>32.299999999999997</v>
      </c>
      <c r="S12" s="34">
        <v>34.78</v>
      </c>
      <c r="T12" s="34">
        <v>35.450000000000003</v>
      </c>
      <c r="U12" s="34">
        <v>19.75</v>
      </c>
      <c r="V12" s="35">
        <v>20.28</v>
      </c>
      <c r="W12" s="35">
        <v>34.1</v>
      </c>
      <c r="X12" s="35">
        <v>36.43</v>
      </c>
      <c r="Y12" s="35">
        <v>37.525999999999996</v>
      </c>
      <c r="Z12" s="35">
        <v>33.775999999999996</v>
      </c>
      <c r="AA12" s="35">
        <v>36.342999999999996</v>
      </c>
      <c r="AB12" s="35">
        <v>36.584000000000003</v>
      </c>
      <c r="AC12" s="35">
        <v>36.581000000000003</v>
      </c>
      <c r="AD12" s="35">
        <v>40.890999999999998</v>
      </c>
      <c r="AE12" s="35">
        <v>49.947000000000003</v>
      </c>
      <c r="AF12" s="35">
        <v>49.147000000000006</v>
      </c>
      <c r="AG12" s="35">
        <v>39.305</v>
      </c>
      <c r="AH12" s="35">
        <v>39.844630739999999</v>
      </c>
      <c r="AI12" s="35">
        <v>39.756999999999998</v>
      </c>
      <c r="AJ12" s="35">
        <v>41.317999999999998</v>
      </c>
      <c r="AK12" s="35">
        <v>42.387999999999998</v>
      </c>
      <c r="AL12" s="35">
        <v>42.310999999999993</v>
      </c>
      <c r="AM12" s="35">
        <v>40.435000000000002</v>
      </c>
      <c r="AN12" s="35">
        <v>40.338000000000001</v>
      </c>
      <c r="AO12" s="35">
        <v>39.53</v>
      </c>
      <c r="AP12" s="35">
        <v>39.97</v>
      </c>
      <c r="AQ12" s="35">
        <v>38.927</v>
      </c>
      <c r="AR12" s="35">
        <v>39.868000000000002</v>
      </c>
      <c r="AS12" s="35">
        <v>44.073</v>
      </c>
      <c r="AT12" s="35">
        <v>37.100999999999999</v>
      </c>
      <c r="AU12" s="35">
        <v>33.971000000000004</v>
      </c>
      <c r="AV12" s="35">
        <v>43.715000000000003</v>
      </c>
      <c r="AW12" s="35">
        <v>40.922000000000004</v>
      </c>
      <c r="AX12" s="35">
        <v>60.786000000000001</v>
      </c>
      <c r="AY12" s="35">
        <v>42.180999999999997</v>
      </c>
      <c r="AZ12" s="35">
        <v>39.319000000000003</v>
      </c>
      <c r="BA12" s="35">
        <v>40.216000000000001</v>
      </c>
      <c r="BB12" s="35">
        <v>59.754000000000005</v>
      </c>
      <c r="BC12" s="35">
        <v>65.655000000000001</v>
      </c>
      <c r="BD12" s="35">
        <v>57.052</v>
      </c>
      <c r="BE12" s="35">
        <v>45.29</v>
      </c>
      <c r="BF12" s="35">
        <v>45.43</v>
      </c>
      <c r="BG12" s="35">
        <v>50.71</v>
      </c>
      <c r="BH12" s="35">
        <v>44.634</v>
      </c>
      <c r="BI12" s="35">
        <v>69.902000000000001</v>
      </c>
      <c r="BJ12" s="35">
        <v>68.40100000000001</v>
      </c>
      <c r="BK12" s="35">
        <v>68.781000000000006</v>
      </c>
      <c r="BL12" s="35">
        <v>65.400999999999996</v>
      </c>
      <c r="BM12" s="35">
        <v>63.048999999999999</v>
      </c>
      <c r="BN12" s="35">
        <v>62.394999999999996</v>
      </c>
      <c r="BO12" s="35">
        <v>63.203000000000003</v>
      </c>
      <c r="BP12" s="35">
        <v>71.930000000000007</v>
      </c>
      <c r="BQ12" s="35">
        <v>70.236000000000004</v>
      </c>
      <c r="BR12" s="35">
        <v>75.040000000000006</v>
      </c>
      <c r="BS12" s="35">
        <v>81.066999999999993</v>
      </c>
      <c r="BT12" s="35">
        <v>67.778000000000006</v>
      </c>
      <c r="BU12" s="35">
        <v>69.972000000000008</v>
      </c>
      <c r="BV12" s="35">
        <v>86.131</v>
      </c>
      <c r="BW12" s="36">
        <v>81.251000000000005</v>
      </c>
      <c r="BX12" s="35">
        <v>79.091999999999999</v>
      </c>
      <c r="BY12" s="35">
        <v>75.268000000000001</v>
      </c>
      <c r="BZ12" s="35">
        <v>73.941999999999993</v>
      </c>
      <c r="CA12" s="35">
        <v>70.170459999999991</v>
      </c>
      <c r="CB12" s="35">
        <v>67.638999999999996</v>
      </c>
      <c r="CC12" s="35">
        <v>64.926000000000002</v>
      </c>
      <c r="CD12" s="35">
        <v>64.286000000000001</v>
      </c>
      <c r="CE12" s="35">
        <v>64</v>
      </c>
      <c r="CF12" s="35">
        <v>62.321109999999997</v>
      </c>
      <c r="CG12" s="35">
        <v>61.422029999999999</v>
      </c>
      <c r="CH12" s="35">
        <v>60.949729999999995</v>
      </c>
      <c r="CI12" s="35">
        <v>59.536999999999999</v>
      </c>
      <c r="CJ12" s="35">
        <v>60.877000000000002</v>
      </c>
      <c r="CK12" s="35">
        <v>74.53</v>
      </c>
      <c r="CL12" s="35">
        <v>76.174000000000007</v>
      </c>
      <c r="CM12" s="35">
        <v>79.634</v>
      </c>
      <c r="CN12" s="35">
        <v>77.873619269999992</v>
      </c>
      <c r="CO12" s="35">
        <v>78.099999999999994</v>
      </c>
      <c r="CP12" s="35">
        <v>72.472999999999999</v>
      </c>
      <c r="CQ12" s="37">
        <v>75.052000000000007</v>
      </c>
    </row>
    <row r="13" spans="1:95" ht="12.75" customHeight="1" x14ac:dyDescent="0.2">
      <c r="A13" s="27" t="s">
        <v>43</v>
      </c>
      <c r="B13" s="34">
        <v>35.07</v>
      </c>
      <c r="C13" s="34">
        <v>37.29</v>
      </c>
      <c r="D13" s="34">
        <v>40.799999999999997</v>
      </c>
      <c r="E13" s="34">
        <v>43.760000000000005</v>
      </c>
      <c r="F13" s="34">
        <v>44.559999999999995</v>
      </c>
      <c r="G13" s="34">
        <v>47.989999999999995</v>
      </c>
      <c r="H13" s="34">
        <v>48.980000000000004</v>
      </c>
      <c r="I13" s="34">
        <v>70.430000000000007</v>
      </c>
      <c r="J13" s="34">
        <v>71.77</v>
      </c>
      <c r="K13" s="34">
        <v>57.49</v>
      </c>
      <c r="L13" s="34">
        <v>59.21</v>
      </c>
      <c r="M13" s="34">
        <v>62.559999999999995</v>
      </c>
      <c r="N13" s="34">
        <v>61.269999999999996</v>
      </c>
      <c r="O13" s="34">
        <v>36.74</v>
      </c>
      <c r="P13" s="34">
        <v>35.28</v>
      </c>
      <c r="Q13" s="34">
        <v>35.519999999999996</v>
      </c>
      <c r="R13" s="34">
        <v>37.6</v>
      </c>
      <c r="S13" s="34">
        <v>40.97</v>
      </c>
      <c r="T13" s="34">
        <v>39.550000000000004</v>
      </c>
      <c r="U13" s="34">
        <v>40.880000000000003</v>
      </c>
      <c r="V13" s="35">
        <v>46.289999999999992</v>
      </c>
      <c r="W13" s="35">
        <v>47.11</v>
      </c>
      <c r="X13" s="35">
        <v>37</v>
      </c>
      <c r="Y13" s="35">
        <v>57.873999999999995</v>
      </c>
      <c r="Z13" s="35">
        <v>54.397999999999996</v>
      </c>
      <c r="AA13" s="35">
        <v>36.977000000000004</v>
      </c>
      <c r="AB13" s="35">
        <v>58.576000000000008</v>
      </c>
      <c r="AC13" s="35">
        <v>62.011000000000003</v>
      </c>
      <c r="AD13" s="35">
        <v>60.09</v>
      </c>
      <c r="AE13" s="35">
        <v>59.472000000000001</v>
      </c>
      <c r="AF13" s="35">
        <v>64.550000000000011</v>
      </c>
      <c r="AG13" s="35">
        <v>79.019000000000005</v>
      </c>
      <c r="AH13" s="35">
        <v>74.829351672569516</v>
      </c>
      <c r="AI13" s="35">
        <v>74.239000000000004</v>
      </c>
      <c r="AJ13" s="35">
        <v>84.544999999999987</v>
      </c>
      <c r="AK13" s="35">
        <v>107.937</v>
      </c>
      <c r="AL13" s="35">
        <v>113.239</v>
      </c>
      <c r="AM13" s="35">
        <v>112.553</v>
      </c>
      <c r="AN13" s="35">
        <v>115.45699999999999</v>
      </c>
      <c r="AO13" s="35">
        <v>119.364</v>
      </c>
      <c r="AP13" s="35">
        <v>119.502</v>
      </c>
      <c r="AQ13" s="35">
        <v>119.31399999999999</v>
      </c>
      <c r="AR13" s="35">
        <v>126.976</v>
      </c>
      <c r="AS13" s="35">
        <v>126.51599999999999</v>
      </c>
      <c r="AT13" s="35">
        <v>126.17699999999999</v>
      </c>
      <c r="AU13" s="35">
        <v>125.056</v>
      </c>
      <c r="AV13" s="35">
        <v>131.77799999999999</v>
      </c>
      <c r="AW13" s="35">
        <v>143.60700000000003</v>
      </c>
      <c r="AX13" s="35">
        <v>142.27099999999999</v>
      </c>
      <c r="AY13" s="35">
        <v>183.94600000000005</v>
      </c>
      <c r="AZ13" s="35">
        <v>185.96300000000002</v>
      </c>
      <c r="BA13" s="35">
        <v>220.36599999999999</v>
      </c>
      <c r="BB13" s="35">
        <v>227.78500000000003</v>
      </c>
      <c r="BC13" s="35">
        <v>233.88399999999996</v>
      </c>
      <c r="BD13" s="35">
        <v>277.52600000000001</v>
      </c>
      <c r="BE13" s="35">
        <v>284.274</v>
      </c>
      <c r="BF13" s="35">
        <v>272.90899999999999</v>
      </c>
      <c r="BG13" s="35">
        <v>261.84199999999998</v>
      </c>
      <c r="BH13" s="35">
        <v>278.94299999999998</v>
      </c>
      <c r="BI13" s="35">
        <v>212.18599999999998</v>
      </c>
      <c r="BJ13" s="35">
        <v>187.98299999999998</v>
      </c>
      <c r="BK13" s="35">
        <v>159.14099999999999</v>
      </c>
      <c r="BL13" s="35">
        <v>147.68599999999998</v>
      </c>
      <c r="BM13" s="35">
        <v>155.43299999999999</v>
      </c>
      <c r="BN13" s="35">
        <v>168.73199999999997</v>
      </c>
      <c r="BO13" s="35">
        <v>173.44499999999999</v>
      </c>
      <c r="BP13" s="35">
        <v>198.54</v>
      </c>
      <c r="BQ13" s="35">
        <v>191.09700000000001</v>
      </c>
      <c r="BR13" s="35">
        <v>163.60400000000001</v>
      </c>
      <c r="BS13" s="35">
        <v>172.24199999999999</v>
      </c>
      <c r="BT13" s="35">
        <v>194.38900000000001</v>
      </c>
      <c r="BU13" s="35">
        <v>193.86500000000001</v>
      </c>
      <c r="BV13" s="35">
        <v>216.624</v>
      </c>
      <c r="BW13" s="36">
        <v>209.214</v>
      </c>
      <c r="BX13" s="35">
        <v>198.45400000000001</v>
      </c>
      <c r="BY13" s="35">
        <v>192.935</v>
      </c>
      <c r="BZ13" s="35">
        <v>198.941</v>
      </c>
      <c r="CA13" s="35">
        <v>191.50399999999999</v>
      </c>
      <c r="CB13" s="35">
        <v>193.893</v>
      </c>
      <c r="CC13" s="35">
        <v>201.62</v>
      </c>
      <c r="CD13" s="35">
        <v>205.3</v>
      </c>
      <c r="CE13" s="35">
        <v>207.11699999999999</v>
      </c>
      <c r="CF13" s="35">
        <v>211.73</v>
      </c>
      <c r="CG13" s="35">
        <v>195.44800000000001</v>
      </c>
      <c r="CH13" s="35">
        <v>186.87200000000001</v>
      </c>
      <c r="CI13" s="35">
        <v>183.68899999999999</v>
      </c>
      <c r="CJ13" s="35">
        <v>182.483</v>
      </c>
      <c r="CK13" s="35">
        <v>179.172</v>
      </c>
      <c r="CL13" s="35">
        <v>188.63200000000001</v>
      </c>
      <c r="CM13" s="35">
        <v>188.352</v>
      </c>
      <c r="CN13" s="35">
        <v>177.36032506000001</v>
      </c>
      <c r="CO13" s="35">
        <v>176.41900000000001</v>
      </c>
      <c r="CP13" s="35">
        <v>175.762</v>
      </c>
      <c r="CQ13" s="37">
        <v>175.49701000000002</v>
      </c>
    </row>
    <row r="14" spans="1:95" ht="12.75" customHeight="1" x14ac:dyDescent="0.2">
      <c r="A14" s="27" t="s">
        <v>44</v>
      </c>
      <c r="B14" s="34">
        <v>22.65</v>
      </c>
      <c r="C14" s="34">
        <v>26.1</v>
      </c>
      <c r="D14" s="34">
        <v>27.21</v>
      </c>
      <c r="E14" s="34">
        <v>24.06</v>
      </c>
      <c r="F14" s="34">
        <v>24.81</v>
      </c>
      <c r="G14" s="34">
        <v>24.52</v>
      </c>
      <c r="H14" s="34">
        <v>27.41</v>
      </c>
      <c r="I14" s="34">
        <v>27.22</v>
      </c>
      <c r="J14" s="34">
        <v>20.03</v>
      </c>
      <c r="K14" s="34">
        <v>22.28</v>
      </c>
      <c r="L14" s="34">
        <v>26.88</v>
      </c>
      <c r="M14" s="34">
        <v>26.15</v>
      </c>
      <c r="N14" s="34">
        <v>34.700000000000003</v>
      </c>
      <c r="O14" s="34">
        <v>61.53</v>
      </c>
      <c r="P14" s="34">
        <v>55.61</v>
      </c>
      <c r="Q14" s="34">
        <v>54.069999999999993</v>
      </c>
      <c r="R14" s="34">
        <v>59.75</v>
      </c>
      <c r="S14" s="34">
        <v>60.1</v>
      </c>
      <c r="T14" s="34">
        <v>67.44</v>
      </c>
      <c r="U14" s="34">
        <v>63.350000000000009</v>
      </c>
      <c r="V14" s="35">
        <v>70.06</v>
      </c>
      <c r="W14" s="35">
        <v>58.66</v>
      </c>
      <c r="X14" s="35">
        <v>49.7</v>
      </c>
      <c r="Y14" s="35">
        <v>50.898000000000003</v>
      </c>
      <c r="Z14" s="35">
        <v>50.534999999999997</v>
      </c>
      <c r="AA14" s="35">
        <v>60.311</v>
      </c>
      <c r="AB14" s="35">
        <v>65.463999999999999</v>
      </c>
      <c r="AC14" s="35">
        <v>64.804000000000002</v>
      </c>
      <c r="AD14" s="35">
        <v>68.074999999999989</v>
      </c>
      <c r="AE14" s="35">
        <v>65.441000000000003</v>
      </c>
      <c r="AF14" s="35">
        <v>72.036999999999992</v>
      </c>
      <c r="AG14" s="35">
        <v>77.287999999999997</v>
      </c>
      <c r="AH14" s="35">
        <v>80.573972100000006</v>
      </c>
      <c r="AI14" s="35">
        <v>80.525999999999996</v>
      </c>
      <c r="AJ14" s="35">
        <v>78.476000000000013</v>
      </c>
      <c r="AK14" s="35">
        <v>75.703999999999994</v>
      </c>
      <c r="AL14" s="35">
        <v>74.837999999999994</v>
      </c>
      <c r="AM14" s="35">
        <v>75.606999999999985</v>
      </c>
      <c r="AN14" s="35">
        <v>75.146999999999991</v>
      </c>
      <c r="AO14" s="35">
        <v>111.05499999999999</v>
      </c>
      <c r="AP14" s="35">
        <v>109.50099999999999</v>
      </c>
      <c r="AQ14" s="35">
        <v>103.99899999999998</v>
      </c>
      <c r="AR14" s="35">
        <v>103.92999999999999</v>
      </c>
      <c r="AS14" s="35">
        <v>97.322999999999993</v>
      </c>
      <c r="AT14" s="35">
        <v>85.199999999999974</v>
      </c>
      <c r="AU14" s="35">
        <v>102.491</v>
      </c>
      <c r="AV14" s="35">
        <v>77.022999999999996</v>
      </c>
      <c r="AW14" s="35">
        <v>77.185999999999993</v>
      </c>
      <c r="AX14" s="35">
        <v>98.608999999999995</v>
      </c>
      <c r="AY14" s="35">
        <v>105.64599999999999</v>
      </c>
      <c r="AZ14" s="35">
        <v>108.95299999999999</v>
      </c>
      <c r="BA14" s="35">
        <v>87.893999999999991</v>
      </c>
      <c r="BB14" s="35">
        <v>113.99300000000001</v>
      </c>
      <c r="BC14" s="35">
        <v>122.749</v>
      </c>
      <c r="BD14" s="35">
        <v>101.744</v>
      </c>
      <c r="BE14" s="35">
        <v>150.81500000000003</v>
      </c>
      <c r="BF14" s="35">
        <v>162.107</v>
      </c>
      <c r="BG14" s="35">
        <v>176.41399999999999</v>
      </c>
      <c r="BH14" s="35">
        <v>190.46499999999997</v>
      </c>
      <c r="BI14" s="35">
        <v>263.37300000000005</v>
      </c>
      <c r="BJ14" s="35">
        <v>273.90700000000004</v>
      </c>
      <c r="BK14" s="35">
        <v>283.81100000000004</v>
      </c>
      <c r="BL14" s="35">
        <v>259.87900000000002</v>
      </c>
      <c r="BM14" s="35">
        <v>247.922</v>
      </c>
      <c r="BN14" s="35">
        <v>252.95699999999999</v>
      </c>
      <c r="BO14" s="35">
        <v>272.21600000000001</v>
      </c>
      <c r="BP14" s="35">
        <v>289.92</v>
      </c>
      <c r="BQ14" s="35">
        <v>298.339</v>
      </c>
      <c r="BR14" s="35">
        <v>300.92200000000003</v>
      </c>
      <c r="BS14" s="35">
        <v>307.65199999999999</v>
      </c>
      <c r="BT14" s="35">
        <v>233.15199999999999</v>
      </c>
      <c r="BU14" s="35">
        <v>229.83499999999998</v>
      </c>
      <c r="BV14" s="35">
        <v>172.059</v>
      </c>
      <c r="BW14" s="36">
        <v>185.74100000000001</v>
      </c>
      <c r="BX14" s="35">
        <v>179.45400000000001</v>
      </c>
      <c r="BY14" s="35">
        <v>188.21299999999999</v>
      </c>
      <c r="BZ14" s="35">
        <v>194.47300000000001</v>
      </c>
      <c r="CA14" s="35">
        <v>221.36567000000002</v>
      </c>
      <c r="CB14" s="35">
        <v>220.73500000000001</v>
      </c>
      <c r="CC14" s="35">
        <v>211.53100000000001</v>
      </c>
      <c r="CD14" s="35">
        <v>204.04300000000001</v>
      </c>
      <c r="CE14" s="35">
        <v>205.83099999999999</v>
      </c>
      <c r="CF14" s="35">
        <v>192.71664999999999</v>
      </c>
      <c r="CG14" s="35">
        <v>189.05470000000003</v>
      </c>
      <c r="CH14" s="35">
        <v>197.44891000000001</v>
      </c>
      <c r="CI14" s="35">
        <v>218.13051000000002</v>
      </c>
      <c r="CJ14" s="35">
        <v>220.108</v>
      </c>
      <c r="CK14" s="35">
        <v>225.59</v>
      </c>
      <c r="CL14" s="35">
        <v>149.405</v>
      </c>
      <c r="CM14" s="35">
        <v>173.17400000000001</v>
      </c>
      <c r="CN14" s="35">
        <v>181.33841209999977</v>
      </c>
      <c r="CO14" s="35">
        <v>162.73919000000001</v>
      </c>
      <c r="CP14" s="35">
        <v>160.33404999999999</v>
      </c>
      <c r="CQ14" s="37">
        <v>159.58903000000001</v>
      </c>
    </row>
    <row r="15" spans="1:95" ht="12.75" customHeight="1" x14ac:dyDescent="0.2">
      <c r="A15" s="27" t="s">
        <v>45</v>
      </c>
      <c r="B15" s="38">
        <f t="shared" ref="B15:H15" si="0">SUM(B7:B14)</f>
        <v>278.8</v>
      </c>
      <c r="C15" s="38">
        <f t="shared" si="0"/>
        <v>292.36</v>
      </c>
      <c r="D15" s="38">
        <f t="shared" si="0"/>
        <v>304.94</v>
      </c>
      <c r="E15" s="38">
        <f t="shared" si="0"/>
        <v>303.70999999999998</v>
      </c>
      <c r="F15" s="38">
        <f t="shared" si="0"/>
        <v>308.62</v>
      </c>
      <c r="G15" s="38">
        <f t="shared" si="0"/>
        <v>316.08999999999997</v>
      </c>
      <c r="H15" s="38">
        <f t="shared" si="0"/>
        <v>323.47000000000003</v>
      </c>
      <c r="I15" s="38">
        <v>355.9</v>
      </c>
      <c r="J15" s="38">
        <f t="shared" ref="J15:R15" si="1">SUM(J7:J14)</f>
        <v>361.35</v>
      </c>
      <c r="K15" s="38">
        <f t="shared" si="1"/>
        <v>356.22</v>
      </c>
      <c r="L15" s="38">
        <f t="shared" si="1"/>
        <v>362.46999999999997</v>
      </c>
      <c r="M15" s="38">
        <f t="shared" si="1"/>
        <v>380.47999999999996</v>
      </c>
      <c r="N15" s="38">
        <f t="shared" si="1"/>
        <v>404.52</v>
      </c>
      <c r="O15" s="38">
        <f t="shared" si="1"/>
        <v>438.94999999999993</v>
      </c>
      <c r="P15" s="38">
        <f t="shared" si="1"/>
        <v>466.76</v>
      </c>
      <c r="Q15" s="38">
        <f t="shared" si="1"/>
        <v>488.17999999999995</v>
      </c>
      <c r="R15" s="38">
        <f t="shared" si="1"/>
        <v>515.11000000000013</v>
      </c>
      <c r="S15" s="38">
        <v>536.9</v>
      </c>
      <c r="T15" s="38">
        <f t="shared" ref="T15:BV15" si="2">SUM(T7:T14)</f>
        <v>555.42000000000007</v>
      </c>
      <c r="U15" s="38">
        <f t="shared" si="2"/>
        <v>545.29000000000008</v>
      </c>
      <c r="V15" s="39">
        <f t="shared" si="2"/>
        <v>553.92999999999984</v>
      </c>
      <c r="W15" s="39">
        <f t="shared" si="2"/>
        <v>563.1</v>
      </c>
      <c r="X15" s="39">
        <f t="shared" si="2"/>
        <v>580.13000000000011</v>
      </c>
      <c r="Y15" s="39">
        <f t="shared" si="2"/>
        <v>582.9670000000001</v>
      </c>
      <c r="Z15" s="39">
        <f t="shared" si="2"/>
        <v>591.07399999999996</v>
      </c>
      <c r="AA15" s="39">
        <f t="shared" si="2"/>
        <v>617.92899999999997</v>
      </c>
      <c r="AB15" s="39">
        <f t="shared" si="2"/>
        <v>621.11599999999999</v>
      </c>
      <c r="AC15" s="39">
        <f t="shared" si="2"/>
        <v>616.11099999999999</v>
      </c>
      <c r="AD15" s="39">
        <f t="shared" si="2"/>
        <v>632.15000000000009</v>
      </c>
      <c r="AE15" s="39">
        <f t="shared" si="2"/>
        <v>622.87099999999998</v>
      </c>
      <c r="AF15" s="39">
        <f t="shared" si="2"/>
        <v>629.75600000000009</v>
      </c>
      <c r="AG15" s="39">
        <f t="shared" si="2"/>
        <v>645.57400000000007</v>
      </c>
      <c r="AH15" s="39">
        <f t="shared" si="2"/>
        <v>647.37403639061688</v>
      </c>
      <c r="AI15" s="39">
        <f t="shared" si="2"/>
        <v>656.14299999999992</v>
      </c>
      <c r="AJ15" s="39">
        <f t="shared" si="2"/>
        <v>660.08399999999995</v>
      </c>
      <c r="AK15" s="39">
        <f t="shared" si="2"/>
        <v>684.29199999999992</v>
      </c>
      <c r="AL15" s="39">
        <f t="shared" si="2"/>
        <v>692.1099999999999</v>
      </c>
      <c r="AM15" s="39">
        <f t="shared" si="2"/>
        <v>700.19500000000005</v>
      </c>
      <c r="AN15" s="39">
        <f t="shared" si="2"/>
        <v>704.10300000000007</v>
      </c>
      <c r="AO15" s="39">
        <f t="shared" si="2"/>
        <v>697.47455000000002</v>
      </c>
      <c r="AP15" s="39">
        <f t="shared" si="2"/>
        <v>709.4129999999999</v>
      </c>
      <c r="AQ15" s="39">
        <f t="shared" si="2"/>
        <v>713.06700000000001</v>
      </c>
      <c r="AR15" s="39">
        <f t="shared" si="2"/>
        <v>722.56200000000001</v>
      </c>
      <c r="AS15" s="40">
        <f t="shared" si="2"/>
        <v>705.85699999999997</v>
      </c>
      <c r="AT15" s="39">
        <f t="shared" si="2"/>
        <v>709.71399999999994</v>
      </c>
      <c r="AU15" s="40">
        <f t="shared" si="2"/>
        <v>723.41700000000003</v>
      </c>
      <c r="AV15" s="40">
        <f t="shared" si="2"/>
        <v>725.68000000000006</v>
      </c>
      <c r="AW15" s="39">
        <f t="shared" si="2"/>
        <v>727.67600000000004</v>
      </c>
      <c r="AX15" s="39">
        <f t="shared" si="2"/>
        <v>752.74200000000008</v>
      </c>
      <c r="AY15" s="39">
        <f t="shared" si="2"/>
        <v>793.06500000000005</v>
      </c>
      <c r="AZ15" s="39">
        <f t="shared" si="2"/>
        <v>818.76800000000003</v>
      </c>
      <c r="BA15" s="39">
        <f t="shared" si="2"/>
        <v>819.88099999999997</v>
      </c>
      <c r="BB15" s="39">
        <f t="shared" si="2"/>
        <v>883.71000000000015</v>
      </c>
      <c r="BC15" s="39">
        <f t="shared" si="2"/>
        <v>892.2349999999999</v>
      </c>
      <c r="BD15" s="39">
        <f t="shared" si="2"/>
        <v>895.39200000000017</v>
      </c>
      <c r="BE15" s="39">
        <f t="shared" si="2"/>
        <v>933.63600000000019</v>
      </c>
      <c r="BF15" s="39">
        <f t="shared" si="2"/>
        <v>969.06099999999992</v>
      </c>
      <c r="BG15" s="39">
        <f t="shared" si="2"/>
        <v>985.97</v>
      </c>
      <c r="BH15" s="39">
        <f t="shared" si="2"/>
        <v>1012.1629999999998</v>
      </c>
      <c r="BI15" s="39">
        <f t="shared" si="2"/>
        <v>1017.2190000000001</v>
      </c>
      <c r="BJ15" s="39">
        <f>SUM(BJ7:BJ14)</f>
        <v>1009.462</v>
      </c>
      <c r="BK15" s="39">
        <f>SUM(BK7:BK14)</f>
        <v>1018.3319999999999</v>
      </c>
      <c r="BL15" s="39">
        <f>SUM(BL7:BL14)</f>
        <v>1010.0089999999999</v>
      </c>
      <c r="BM15" s="39">
        <f>SUM(BM7:BM14)</f>
        <v>1010.204</v>
      </c>
      <c r="BN15" s="39">
        <f t="shared" si="2"/>
        <v>1044.21</v>
      </c>
      <c r="BO15" s="39">
        <f t="shared" si="2"/>
        <v>1069.9659999999999</v>
      </c>
      <c r="BP15" s="39">
        <f t="shared" si="2"/>
        <v>1131.8910000000001</v>
      </c>
      <c r="BQ15" s="39">
        <f t="shared" si="2"/>
        <v>1126.271</v>
      </c>
      <c r="BR15" s="39">
        <f t="shared" si="2"/>
        <v>1106.7660000000001</v>
      </c>
      <c r="BS15" s="39">
        <f t="shared" si="2"/>
        <v>1144.356</v>
      </c>
      <c r="BT15" s="39">
        <f t="shared" si="2"/>
        <v>1148.1569999999999</v>
      </c>
      <c r="BU15" s="39">
        <f t="shared" si="2"/>
        <v>1130.942</v>
      </c>
      <c r="BV15" s="39">
        <f t="shared" si="2"/>
        <v>1174.1689999999999</v>
      </c>
      <c r="BW15" s="41">
        <v>1184.6899999999998</v>
      </c>
      <c r="BX15" s="39">
        <v>1172.69</v>
      </c>
      <c r="BY15" s="39">
        <v>1175.8969999999999</v>
      </c>
      <c r="BZ15" s="39">
        <v>1194.0840000000001</v>
      </c>
      <c r="CA15" s="39">
        <v>1191.6141299999999</v>
      </c>
      <c r="CB15" s="39">
        <v>1186.229</v>
      </c>
      <c r="CC15" s="39">
        <v>1171.846</v>
      </c>
      <c r="CD15" s="39">
        <v>1179.0070000000001</v>
      </c>
      <c r="CE15" s="39">
        <v>1176.903</v>
      </c>
      <c r="CF15" s="39">
        <v>1157.3677599999999</v>
      </c>
      <c r="CG15" s="39">
        <v>1140.0547299999998</v>
      </c>
      <c r="CH15" s="39">
        <v>1142.8066400000002</v>
      </c>
      <c r="CI15" s="38">
        <v>1141.56351</v>
      </c>
      <c r="CJ15" s="38">
        <v>1144.5339999999999</v>
      </c>
      <c r="CK15" s="38">
        <v>1173.47</v>
      </c>
      <c r="CL15" s="38">
        <v>1208.088</v>
      </c>
      <c r="CM15" s="38">
        <v>1217.7470000000001</v>
      </c>
      <c r="CN15" s="38">
        <v>1208.9150734699999</v>
      </c>
      <c r="CO15" s="38">
        <v>1216.75819</v>
      </c>
      <c r="CP15" s="38">
        <v>1225.99505</v>
      </c>
      <c r="CQ15" s="42">
        <v>1229.1420400000002</v>
      </c>
    </row>
    <row r="16" spans="1:95" ht="15" customHeight="1" x14ac:dyDescent="0.2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5" t="s">
        <v>46</v>
      </c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7"/>
    </row>
    <row r="17" spans="1:95" ht="12.75" customHeight="1" x14ac:dyDescent="0.2">
      <c r="A17" s="27" t="s">
        <v>37</v>
      </c>
      <c r="B17" s="34">
        <f t="shared" ref="B17:B24" si="3">+B7/$B$15*100</f>
        <v>2.8515064562410335</v>
      </c>
      <c r="C17" s="34">
        <f t="shared" ref="C17:C24" si="4">+C7/$C$15*100</f>
        <v>2.7226706799835818</v>
      </c>
      <c r="D17" s="34">
        <f t="shared" ref="D17:D24" si="5">+D7/$D$15*100</f>
        <v>2.4103102249622874</v>
      </c>
      <c r="E17" s="34">
        <f t="shared" ref="E17:E24" si="6">+E7/$E$15*100</f>
        <v>2.5451911362813213</v>
      </c>
      <c r="F17" s="34">
        <f t="shared" ref="F17:F24" si="7">+F7/$F$15*100</f>
        <v>2.517659257339123</v>
      </c>
      <c r="G17" s="34">
        <f t="shared" ref="G17:G24" si="8">+G7/$G$15*100</f>
        <v>2.2113954886266569</v>
      </c>
      <c r="H17" s="34">
        <f t="shared" ref="H17:H24" si="9">+H7/$H$15*100</f>
        <v>2.2846013540668375</v>
      </c>
      <c r="I17" s="34">
        <f t="shared" ref="I17:I24" si="10">+I7/$I$15*100</f>
        <v>2.0342792919359374</v>
      </c>
      <c r="J17" s="34">
        <f t="shared" ref="J17:J24" si="11">+J7/$J$15*100</f>
        <v>2.0368064203680638</v>
      </c>
      <c r="K17" s="34">
        <f t="shared" ref="K17:K24" si="12">+K7/$K$15*100</f>
        <v>2.0408736174274322</v>
      </c>
      <c r="L17" s="34">
        <f t="shared" ref="L17:L24" si="13">+L7/$L$15*100</f>
        <v>2.3119154688663888</v>
      </c>
      <c r="M17" s="34">
        <f t="shared" ref="M17:M24" si="14">+M7/$M$15*100</f>
        <v>2.0658116063919261</v>
      </c>
      <c r="N17" s="34">
        <f t="shared" ref="N17:N24" si="15">+N7/$N$15*100</f>
        <v>1.9331553446059528</v>
      </c>
      <c r="O17" s="34">
        <f t="shared" ref="O17:O24" si="16">+O7/$O$15*100</f>
        <v>1.7177355051828227</v>
      </c>
      <c r="P17" s="34">
        <f t="shared" ref="P17:P24" si="17">+P7/$P$15*100</f>
        <v>1.7846430713857231</v>
      </c>
      <c r="Q17" s="34">
        <f t="shared" ref="Q17:Q24" si="18">+Q7/$Q$15*100</f>
        <v>1.8108074890409276</v>
      </c>
      <c r="R17" s="34">
        <f t="shared" ref="R17:R24" si="19">+R7/$R$15*100</f>
        <v>2.3004795092310371</v>
      </c>
      <c r="S17" s="34">
        <f t="shared" ref="S17:S24" si="20">+S7/$S$15*100</f>
        <v>1.7247159620040979</v>
      </c>
      <c r="T17" s="34">
        <f t="shared" ref="T17:T24" si="21">+T7/$T$15*100</f>
        <v>1.6762089949947785</v>
      </c>
      <c r="U17" s="34">
        <f t="shared" ref="U17:U24" si="22">+U7/$U$15*100</f>
        <v>1.8797337196721009</v>
      </c>
      <c r="V17" s="34">
        <f t="shared" ref="V17:V24" si="23">+V7/$V$15*100</f>
        <v>1.5435163287780047</v>
      </c>
      <c r="W17" s="34">
        <f t="shared" ref="W17:W24" si="24">+W7/$W$15*100</f>
        <v>1.509500976735926</v>
      </c>
      <c r="X17" s="34">
        <f t="shared" ref="X17:X24" si="25">+X7/$X$15*100</f>
        <v>1.5169013841725125</v>
      </c>
      <c r="Y17" s="34">
        <f t="shared" ref="Y17:Y24" si="26">+Y7/$Y$15*100</f>
        <v>1.6616721015083185</v>
      </c>
      <c r="Z17" s="34">
        <f t="shared" ref="Z17:Z24" si="27">+Z7/$Z$15*100</f>
        <v>1.8024815843701465</v>
      </c>
      <c r="AA17" s="34">
        <f t="shared" ref="AA17:AA24" si="28">+AA7/$AA$15*100</f>
        <v>1.6378904372508816</v>
      </c>
      <c r="AB17" s="34">
        <f t="shared" ref="AB17:AB24" si="29">+AB7/$AB$15*100</f>
        <v>1.5771611100019967</v>
      </c>
      <c r="AC17" s="34">
        <f t="shared" ref="AC17:AC24" si="30">+AC7/$AC$15*100</f>
        <v>1.5318668226991567</v>
      </c>
      <c r="AD17" s="34">
        <f t="shared" ref="AD17:AD24" si="31">+AD7/$AD$15*100</f>
        <v>1.4880961797041838</v>
      </c>
      <c r="AE17" s="34">
        <f t="shared" ref="AE17:AE24" si="32">+AE7/$AE$15*100</f>
        <v>1.5120305809710199</v>
      </c>
      <c r="AF17" s="34">
        <f t="shared" ref="AF17:AF24" si="33">+AF7/$AF$15*100</f>
        <v>1.4445277218478267</v>
      </c>
      <c r="AG17" s="34">
        <f t="shared" ref="AG17:AG24" si="34">+AG7/$AG$15*100</f>
        <v>1.4913859604011312</v>
      </c>
      <c r="AH17" s="34">
        <f t="shared" ref="AH17:AH24" si="35">+AH7/$AH$15*100</f>
        <v>1.4668003667466254</v>
      </c>
      <c r="AI17" s="34">
        <f t="shared" ref="AI17:AI24" si="36">+AI7/$AI$15*100</f>
        <v>1.4225557538524378</v>
      </c>
      <c r="AJ17" s="34">
        <f t="shared" ref="AJ17:AJ24" si="37">+AJ7/$AJ$15*100</f>
        <v>1.3969434193223891</v>
      </c>
      <c r="AK17" s="34">
        <f t="shared" ref="AK17:AK24" si="38">+AK7/$AK$15*100</f>
        <v>1.337148468782333</v>
      </c>
      <c r="AL17" s="34">
        <f t="shared" ref="AL17:AL24" si="39">+AL7/$AL$15*100</f>
        <v>1.2925691002875264</v>
      </c>
      <c r="AM17" s="34">
        <f t="shared" ref="AM17:AM24" si="40">+AM7/$AM$15*100</f>
        <v>1.2445104578010409</v>
      </c>
      <c r="AN17" s="34">
        <f t="shared" ref="AN17:AN24" si="41">+AN7/$AN$15*100</f>
        <v>1.1756802626888392</v>
      </c>
      <c r="AO17" s="34">
        <f t="shared" ref="AO17:AO24" si="42">+AO7/$AO$15*100</f>
        <v>1.1601857013994274</v>
      </c>
      <c r="AP17" s="34">
        <f t="shared" ref="AP17:AP24" si="43">+AP7/$AP$15*100</f>
        <v>1.1434805959293108</v>
      </c>
      <c r="AQ17" s="34">
        <f t="shared" ref="AQ17:AQ24" si="44">+AQ7/$AQ$15*100</f>
        <v>1.1098536322673747</v>
      </c>
      <c r="AR17" s="34">
        <f t="shared" ref="AR17:AR24" si="45">+AR7/$AR$15*100</f>
        <v>1.0501520976746634</v>
      </c>
      <c r="AS17" s="34">
        <f t="shared" ref="AS17:AS24" si="46">+AS7/$AS$15*100</f>
        <v>1.1030562847715615</v>
      </c>
      <c r="AT17" s="34">
        <f>+AT7/$AT$15*100</f>
        <v>0.89585382280749726</v>
      </c>
      <c r="AU17" s="34">
        <f>+AU7/$AU$15*100</f>
        <v>0.9239484280850464</v>
      </c>
      <c r="AV17" s="34">
        <f t="shared" ref="AV17:BV24" si="47">+AV7/AV$15*100</f>
        <v>0.83631903869474145</v>
      </c>
      <c r="AW17" s="34">
        <f t="shared" si="47"/>
        <v>0.82138204365679224</v>
      </c>
      <c r="AX17" s="34">
        <f t="shared" si="47"/>
        <v>0.71339183943502538</v>
      </c>
      <c r="AY17" s="34">
        <f t="shared" si="47"/>
        <v>0.65253163359875921</v>
      </c>
      <c r="AZ17" s="34">
        <f t="shared" si="47"/>
        <v>0.91149141148652613</v>
      </c>
      <c r="BA17" s="34">
        <f t="shared" si="47"/>
        <v>0.86976036766311204</v>
      </c>
      <c r="BB17" s="34">
        <f t="shared" si="47"/>
        <v>0.7996967330911724</v>
      </c>
      <c r="BC17" s="34">
        <f t="shared" si="47"/>
        <v>0.770200675830919</v>
      </c>
      <c r="BD17" s="34">
        <f t="shared" si="47"/>
        <v>1.2107546192058898</v>
      </c>
      <c r="BE17" s="34">
        <f t="shared" si="47"/>
        <v>0.4529602543175284</v>
      </c>
      <c r="BF17" s="34">
        <f t="shared" si="47"/>
        <v>0.41462818130128043</v>
      </c>
      <c r="BG17" s="34">
        <f t="shared" si="47"/>
        <v>0.44595677353266333</v>
      </c>
      <c r="BH17" s="34">
        <f t="shared" si="47"/>
        <v>0.4570410101930224</v>
      </c>
      <c r="BI17" s="34">
        <f t="shared" si="47"/>
        <v>0.91396248005591718</v>
      </c>
      <c r="BJ17" s="34">
        <f t="shared" si="47"/>
        <v>0.80062449106553801</v>
      </c>
      <c r="BK17" s="34">
        <f t="shared" si="47"/>
        <v>0.88988659886952393</v>
      </c>
      <c r="BL17" s="34">
        <f t="shared" si="47"/>
        <v>0.80118097957542955</v>
      </c>
      <c r="BM17" s="34">
        <f t="shared" si="47"/>
        <v>0.7356929887428677</v>
      </c>
      <c r="BN17" s="34">
        <f t="shared" si="47"/>
        <v>0.49444077340764792</v>
      </c>
      <c r="BO17" s="34">
        <f t="shared" si="47"/>
        <v>0.57889689952764845</v>
      </c>
      <c r="BP17" s="34">
        <f t="shared" si="47"/>
        <v>0.4508384641277296</v>
      </c>
      <c r="BQ17" s="34">
        <f t="shared" si="47"/>
        <v>0.44074649884441675</v>
      </c>
      <c r="BR17" s="34">
        <f t="shared" si="47"/>
        <v>0.39647043729207432</v>
      </c>
      <c r="BS17" s="34">
        <f t="shared" si="47"/>
        <v>1.2048698132399358</v>
      </c>
      <c r="BT17" s="34">
        <f t="shared" si="47"/>
        <v>1.3925795862412544</v>
      </c>
      <c r="BU17" s="34">
        <f t="shared" si="47"/>
        <v>1.4332299976479783</v>
      </c>
      <c r="BV17" s="34">
        <f t="shared" si="47"/>
        <v>1.6627930050955186</v>
      </c>
      <c r="BW17" s="48">
        <v>1.5800758004203637</v>
      </c>
      <c r="BX17" s="34">
        <v>1.5922366524827531</v>
      </c>
      <c r="BY17" s="34">
        <v>1.5351684713882254</v>
      </c>
      <c r="BZ17" s="34">
        <v>1.5351516308735398</v>
      </c>
      <c r="CA17" s="34">
        <v>1.5648522059737577</v>
      </c>
      <c r="CB17" s="34">
        <v>1.5550117220199473</v>
      </c>
      <c r="CC17" s="34">
        <v>1.6180453745628691</v>
      </c>
      <c r="CD17" s="34">
        <v>1.4751396726228088</v>
      </c>
      <c r="CE17" s="34">
        <v>1.5211109156829408</v>
      </c>
      <c r="CF17" s="34">
        <v>1.5431568613938236</v>
      </c>
      <c r="CG17" s="34">
        <v>1.5678194677548507</v>
      </c>
      <c r="CH17" s="34">
        <v>1.6124337534475643</v>
      </c>
      <c r="CI17" s="34">
        <v>1.6094592932459799</v>
      </c>
      <c r="CJ17" s="34">
        <v>1.5771484289675972</v>
      </c>
      <c r="CK17" s="34">
        <v>1.4771574901787008</v>
      </c>
      <c r="CL17" s="34">
        <v>1.4143837203912297</v>
      </c>
      <c r="CM17" s="34">
        <v>1.4346691961109794</v>
      </c>
      <c r="CN17" s="34">
        <v>1.3886032574492988</v>
      </c>
      <c r="CO17" s="34">
        <v>1.3552405182495626</v>
      </c>
      <c r="CP17" s="34">
        <v>1.318683953903403</v>
      </c>
      <c r="CQ17" s="49">
        <v>1.4493849709997715</v>
      </c>
    </row>
    <row r="18" spans="1:95" ht="12.75" customHeight="1" x14ac:dyDescent="0.2">
      <c r="A18" s="27" t="s">
        <v>38</v>
      </c>
      <c r="B18" s="34">
        <f t="shared" si="3"/>
        <v>6.8507890961262561</v>
      </c>
      <c r="C18" s="34">
        <f t="shared" si="4"/>
        <v>6.1602134354904914</v>
      </c>
      <c r="D18" s="34">
        <f t="shared" si="5"/>
        <v>6.9095559782252254</v>
      </c>
      <c r="E18" s="34">
        <f t="shared" si="6"/>
        <v>6.6609594679134698</v>
      </c>
      <c r="F18" s="34">
        <f t="shared" si="7"/>
        <v>6.8109649407037773</v>
      </c>
      <c r="G18" s="34">
        <f t="shared" si="8"/>
        <v>6.1691290455250094</v>
      </c>
      <c r="H18" s="34">
        <f t="shared" si="9"/>
        <v>6.0252882802114565</v>
      </c>
      <c r="I18" s="34">
        <f t="shared" si="10"/>
        <v>5.6195560550716497</v>
      </c>
      <c r="J18" s="34">
        <f t="shared" si="11"/>
        <v>6.2487892624878931</v>
      </c>
      <c r="K18" s="34">
        <f t="shared" si="12"/>
        <v>6.5100218965807644</v>
      </c>
      <c r="L18" s="34">
        <f t="shared" si="13"/>
        <v>5.2252600215190226</v>
      </c>
      <c r="M18" s="34">
        <f t="shared" si="14"/>
        <v>5.2170941968040365</v>
      </c>
      <c r="N18" s="34">
        <f t="shared" si="15"/>
        <v>4.9367151191535648</v>
      </c>
      <c r="O18" s="34">
        <f t="shared" si="16"/>
        <v>4.9253901355507477</v>
      </c>
      <c r="P18" s="34">
        <f t="shared" si="17"/>
        <v>4.7197703316479567</v>
      </c>
      <c r="Q18" s="34">
        <f t="shared" si="18"/>
        <v>4.5024376254660163</v>
      </c>
      <c r="R18" s="34">
        <f t="shared" si="19"/>
        <v>4.509716371260506</v>
      </c>
      <c r="S18" s="34">
        <f t="shared" si="20"/>
        <v>4.1443471782454839</v>
      </c>
      <c r="T18" s="34">
        <f t="shared" si="21"/>
        <v>3.9951748226567272</v>
      </c>
      <c r="U18" s="34">
        <f t="shared" si="22"/>
        <v>4.1244108639439556</v>
      </c>
      <c r="V18" s="34">
        <f t="shared" si="23"/>
        <v>3.6412543101113872</v>
      </c>
      <c r="W18" s="34">
        <f t="shared" si="24"/>
        <v>3.9318060735215772</v>
      </c>
      <c r="X18" s="34">
        <f t="shared" si="25"/>
        <v>3.6750383534724969</v>
      </c>
      <c r="Y18" s="34">
        <f t="shared" si="26"/>
        <v>3.8244017242828492</v>
      </c>
      <c r="Z18" s="34">
        <f t="shared" si="27"/>
        <v>3.8853003177267142</v>
      </c>
      <c r="AA18" s="34">
        <f t="shared" si="28"/>
        <v>3.8960786757054611</v>
      </c>
      <c r="AB18" s="34">
        <f t="shared" si="29"/>
        <v>4.2463887582995765</v>
      </c>
      <c r="AC18" s="34">
        <f t="shared" si="30"/>
        <v>4.2487473848056601</v>
      </c>
      <c r="AD18" s="34">
        <f t="shared" si="31"/>
        <v>4.2804714071027439</v>
      </c>
      <c r="AE18" s="34">
        <f t="shared" si="32"/>
        <v>5.0151636534691777</v>
      </c>
      <c r="AF18" s="34">
        <f t="shared" si="33"/>
        <v>7.0117632860981081</v>
      </c>
      <c r="AG18" s="34">
        <f t="shared" si="34"/>
        <v>5.556605439500351</v>
      </c>
      <c r="AH18" s="34">
        <f t="shared" si="35"/>
        <v>6.8807830364036873</v>
      </c>
      <c r="AI18" s="34">
        <f t="shared" si="36"/>
        <v>5.5434562282917001</v>
      </c>
      <c r="AJ18" s="34">
        <f t="shared" si="37"/>
        <v>6.8379175983662677</v>
      </c>
      <c r="AK18" s="34">
        <f t="shared" si="38"/>
        <v>5.4006184494338685</v>
      </c>
      <c r="AL18" s="34">
        <f t="shared" si="39"/>
        <v>5.6426001647137021</v>
      </c>
      <c r="AM18" s="34">
        <f t="shared" si="40"/>
        <v>6.4293518234206193</v>
      </c>
      <c r="AN18" s="34">
        <f t="shared" si="41"/>
        <v>6.3675342954084835</v>
      </c>
      <c r="AO18" s="34">
        <f t="shared" si="42"/>
        <v>6.258945218861391</v>
      </c>
      <c r="AP18" s="34">
        <f t="shared" si="43"/>
        <v>4.9962433730422191</v>
      </c>
      <c r="AQ18" s="34">
        <f t="shared" si="44"/>
        <v>5.7779984209057496</v>
      </c>
      <c r="AR18" s="34">
        <f t="shared" si="45"/>
        <v>5.9041300262122833</v>
      </c>
      <c r="AS18" s="34">
        <f t="shared" si="46"/>
        <v>5.1425430363373899</v>
      </c>
      <c r="AT18" s="34">
        <f>+AT8/$AT$15*100</f>
        <v>6.5558802559904414</v>
      </c>
      <c r="AU18" s="34">
        <f t="shared" ref="AU18:AU24" si="48">+AU8/$AU$15*100</f>
        <v>6.4586538607746293</v>
      </c>
      <c r="AV18" s="34">
        <f t="shared" si="47"/>
        <v>6.071822290816888</v>
      </c>
      <c r="AW18" s="34">
        <f t="shared" si="47"/>
        <v>5.8172868144613794</v>
      </c>
      <c r="AX18" s="34">
        <f t="shared" si="47"/>
        <v>3.8384997781444365</v>
      </c>
      <c r="AY18" s="34">
        <f t="shared" si="47"/>
        <v>3.3965690075844983</v>
      </c>
      <c r="AZ18" s="34">
        <f t="shared" si="47"/>
        <v>3.4678932249428409</v>
      </c>
      <c r="BA18" s="34">
        <f t="shared" si="47"/>
        <v>4.831432854280072</v>
      </c>
      <c r="BB18" s="34">
        <f t="shared" si="47"/>
        <v>4.1816885629901206</v>
      </c>
      <c r="BC18" s="34">
        <f t="shared" si="47"/>
        <v>4.0318974261265259</v>
      </c>
      <c r="BD18" s="34">
        <f t="shared" si="47"/>
        <v>4.4675404738929982</v>
      </c>
      <c r="BE18" s="34">
        <f t="shared" si="47"/>
        <v>3.8374698490632317</v>
      </c>
      <c r="BF18" s="34">
        <f t="shared" si="47"/>
        <v>3.7857265951266226</v>
      </c>
      <c r="BG18" s="34">
        <f t="shared" si="47"/>
        <v>3.8096493808128034</v>
      </c>
      <c r="BH18" s="34">
        <f t="shared" si="47"/>
        <v>3.2380160112551049</v>
      </c>
      <c r="BI18" s="34">
        <f t="shared" si="47"/>
        <v>3.0218664810625828</v>
      </c>
      <c r="BJ18" s="34">
        <f t="shared" si="47"/>
        <v>2.9148199734115794</v>
      </c>
      <c r="BK18" s="34">
        <f t="shared" si="47"/>
        <v>2.7440952459512227</v>
      </c>
      <c r="BL18" s="34">
        <f t="shared" si="47"/>
        <v>2.9047265915452241</v>
      </c>
      <c r="BM18" s="34">
        <f t="shared" si="47"/>
        <v>3.0015719597229866</v>
      </c>
      <c r="BN18" s="34">
        <f t="shared" si="47"/>
        <v>3.3723101674950442</v>
      </c>
      <c r="BO18" s="34">
        <f t="shared" si="47"/>
        <v>3.0800978722688384</v>
      </c>
      <c r="BP18" s="34">
        <f t="shared" si="47"/>
        <v>3.1373162256789739</v>
      </c>
      <c r="BQ18" s="34">
        <f t="shared" si="47"/>
        <v>2.962786043501076</v>
      </c>
      <c r="BR18" s="34">
        <f t="shared" si="47"/>
        <v>2.9205812249382435</v>
      </c>
      <c r="BS18" s="34">
        <f t="shared" si="47"/>
        <v>2.7622523061005491</v>
      </c>
      <c r="BT18" s="34">
        <f t="shared" si="47"/>
        <v>3.7021940379233849</v>
      </c>
      <c r="BU18" s="34">
        <f t="shared" si="47"/>
        <v>3.6504966656114988</v>
      </c>
      <c r="BV18" s="34">
        <f t="shared" si="47"/>
        <v>3.9280546497139683</v>
      </c>
      <c r="BW18" s="48">
        <v>4.1615106061501335</v>
      </c>
      <c r="BX18" s="34">
        <v>3.7538479905175279</v>
      </c>
      <c r="BY18" s="34">
        <v>3.766571391882112</v>
      </c>
      <c r="BZ18" s="34">
        <v>3.5552775181645515</v>
      </c>
      <c r="CA18" s="34">
        <v>3.2471081892927871</v>
      </c>
      <c r="CB18" s="34">
        <v>3.2233236584167138</v>
      </c>
      <c r="CC18" s="34">
        <v>2.9014904688841363</v>
      </c>
      <c r="CD18" s="34">
        <v>2.6240726306120319</v>
      </c>
      <c r="CE18" s="34">
        <v>2.5601940006950445</v>
      </c>
      <c r="CF18" s="34">
        <v>2.5587372504656605</v>
      </c>
      <c r="CG18" s="34">
        <v>2.5739115173882929</v>
      </c>
      <c r="CH18" s="34">
        <v>2.6016649675749166</v>
      </c>
      <c r="CI18" s="34">
        <v>2.6288506716547029</v>
      </c>
      <c r="CJ18" s="34">
        <v>2.5349181413570943</v>
      </c>
      <c r="CK18" s="34">
        <v>2.7186890163361652</v>
      </c>
      <c r="CL18" s="34">
        <v>2.8985471257060746</v>
      </c>
      <c r="CM18" s="34">
        <v>2.7949498755661497</v>
      </c>
      <c r="CN18" s="34">
        <v>2.6494655127480171</v>
      </c>
      <c r="CO18" s="34">
        <v>2.9129041654529564</v>
      </c>
      <c r="CP18" s="34">
        <v>3.1533569405520843</v>
      </c>
      <c r="CQ18" s="49">
        <v>3.2336376681087233</v>
      </c>
    </row>
    <row r="19" spans="1:95" ht="12.75" customHeight="1" x14ac:dyDescent="0.2">
      <c r="A19" s="27" t="s">
        <v>39</v>
      </c>
      <c r="B19" s="34">
        <f t="shared" si="3"/>
        <v>45.426829268292686</v>
      </c>
      <c r="C19" s="34">
        <f t="shared" si="4"/>
        <v>46.073334245450809</v>
      </c>
      <c r="D19" s="34">
        <f t="shared" si="5"/>
        <v>41.129402505410901</v>
      </c>
      <c r="E19" s="34">
        <f t="shared" si="6"/>
        <v>38.714563234664652</v>
      </c>
      <c r="F19" s="34">
        <f t="shared" si="7"/>
        <v>39.109584602423695</v>
      </c>
      <c r="G19" s="34">
        <f t="shared" si="8"/>
        <v>40.181593849852895</v>
      </c>
      <c r="H19" s="34">
        <f t="shared" si="9"/>
        <v>40.099545552910612</v>
      </c>
      <c r="I19" s="34">
        <f t="shared" si="10"/>
        <v>37.993818488339429</v>
      </c>
      <c r="J19" s="34">
        <f t="shared" si="11"/>
        <v>39.496333194963327</v>
      </c>
      <c r="K19" s="34">
        <f t="shared" si="12"/>
        <v>40.020212228398179</v>
      </c>
      <c r="L19" s="34">
        <f t="shared" si="13"/>
        <v>39.959169034678737</v>
      </c>
      <c r="M19" s="34">
        <f t="shared" si="14"/>
        <v>43.198065601345675</v>
      </c>
      <c r="N19" s="34">
        <f t="shared" si="15"/>
        <v>43.814891723524177</v>
      </c>
      <c r="O19" s="34">
        <f t="shared" si="16"/>
        <v>45.743250939742573</v>
      </c>
      <c r="P19" s="34">
        <f t="shared" si="17"/>
        <v>48.144656782929133</v>
      </c>
      <c r="Q19" s="34">
        <f t="shared" si="18"/>
        <v>49.442828464910491</v>
      </c>
      <c r="R19" s="34">
        <f t="shared" si="19"/>
        <v>48.335307021801164</v>
      </c>
      <c r="S19" s="34">
        <f t="shared" si="20"/>
        <v>49.133916930527093</v>
      </c>
      <c r="T19" s="34">
        <f t="shared" si="21"/>
        <v>48.282380900939827</v>
      </c>
      <c r="U19" s="34">
        <f t="shared" si="22"/>
        <v>50.162298960186327</v>
      </c>
      <c r="V19" s="34">
        <f t="shared" si="23"/>
        <v>51.237520986406238</v>
      </c>
      <c r="W19" s="34">
        <f t="shared" si="24"/>
        <v>50.355176700408457</v>
      </c>
      <c r="X19" s="34">
        <f t="shared" si="25"/>
        <v>54.53777601572061</v>
      </c>
      <c r="Y19" s="34">
        <f t="shared" si="26"/>
        <v>51.068070748430003</v>
      </c>
      <c r="Z19" s="34">
        <f t="shared" si="27"/>
        <v>50.924418939083779</v>
      </c>
      <c r="AA19" s="34">
        <f t="shared" si="28"/>
        <v>52.497617040145386</v>
      </c>
      <c r="AB19" s="34">
        <f t="shared" si="29"/>
        <v>47.94257433394084</v>
      </c>
      <c r="AC19" s="34">
        <f t="shared" si="30"/>
        <v>47.957105132029781</v>
      </c>
      <c r="AD19" s="34">
        <f t="shared" si="31"/>
        <v>46.468876057897639</v>
      </c>
      <c r="AE19" s="34">
        <f t="shared" si="32"/>
        <v>46.414105007296861</v>
      </c>
      <c r="AF19" s="34">
        <f t="shared" si="33"/>
        <v>44.93311695323267</v>
      </c>
      <c r="AG19" s="34">
        <f t="shared" si="34"/>
        <v>44.394910575704714</v>
      </c>
      <c r="AH19" s="34">
        <f t="shared" si="35"/>
        <v>43.49263087068114</v>
      </c>
      <c r="AI19" s="34">
        <f t="shared" si="36"/>
        <v>44.495331048262351</v>
      </c>
      <c r="AJ19" s="34">
        <f t="shared" si="37"/>
        <v>42.123275219517524</v>
      </c>
      <c r="AK19" s="34">
        <f t="shared" si="38"/>
        <v>42.313807555838743</v>
      </c>
      <c r="AL19" s="34">
        <f t="shared" si="39"/>
        <v>42.791463784658511</v>
      </c>
      <c r="AM19" s="34">
        <f t="shared" si="40"/>
        <v>42.860346046458481</v>
      </c>
      <c r="AN19" s="34">
        <f t="shared" si="41"/>
        <v>43.290257249294491</v>
      </c>
      <c r="AO19" s="34">
        <f t="shared" si="42"/>
        <v>37.928409000729843</v>
      </c>
      <c r="AP19" s="34">
        <f t="shared" si="43"/>
        <v>38.216948378448102</v>
      </c>
      <c r="AQ19" s="34">
        <f t="shared" si="44"/>
        <v>37.731096797355647</v>
      </c>
      <c r="AR19" s="34">
        <f t="shared" si="45"/>
        <v>37.071836050055225</v>
      </c>
      <c r="AS19" s="34">
        <f t="shared" si="46"/>
        <v>37.386184453791635</v>
      </c>
      <c r="AT19" s="34">
        <f t="shared" ref="AT19:AT24" si="49">+AT9/$AT$15*100</f>
        <v>37.644177795562719</v>
      </c>
      <c r="AU19" s="34">
        <f t="shared" si="48"/>
        <v>38.633734070390936</v>
      </c>
      <c r="AV19" s="34">
        <f t="shared" si="47"/>
        <v>37.733436225333477</v>
      </c>
      <c r="AW19" s="34">
        <f t="shared" si="47"/>
        <v>37.266035983047395</v>
      </c>
      <c r="AX19" s="34">
        <f t="shared" si="47"/>
        <v>35.515887249548975</v>
      </c>
      <c r="AY19" s="34">
        <f t="shared" si="47"/>
        <v>33.895077957040087</v>
      </c>
      <c r="AZ19" s="34">
        <f t="shared" si="47"/>
        <v>35.057794149258399</v>
      </c>
      <c r="BA19" s="34">
        <f t="shared" si="47"/>
        <v>31.47761687366825</v>
      </c>
      <c r="BB19" s="34">
        <f t="shared" si="47"/>
        <v>30.494053479082499</v>
      </c>
      <c r="BC19" s="34">
        <f t="shared" si="47"/>
        <v>29.527983098623118</v>
      </c>
      <c r="BD19" s="34">
        <f t="shared" si="47"/>
        <v>27.746283192166104</v>
      </c>
      <c r="BE19" s="34">
        <f t="shared" si="47"/>
        <v>30.183711853441803</v>
      </c>
      <c r="BF19" s="34">
        <f t="shared" si="47"/>
        <v>31.938133925521718</v>
      </c>
      <c r="BG19" s="34">
        <f t="shared" si="47"/>
        <v>32.109293386208506</v>
      </c>
      <c r="BH19" s="34">
        <f t="shared" si="47"/>
        <v>32.011444796934882</v>
      </c>
      <c r="BI19" s="34">
        <f t="shared" si="47"/>
        <v>29.085968704870837</v>
      </c>
      <c r="BJ19" s="34">
        <f t="shared" si="47"/>
        <v>30.628790385373598</v>
      </c>
      <c r="BK19" s="34">
        <f t="shared" si="47"/>
        <v>32.379125864649247</v>
      </c>
      <c r="BL19" s="34">
        <f t="shared" si="47"/>
        <v>35.45255537326895</v>
      </c>
      <c r="BM19" s="34">
        <f t="shared" si="47"/>
        <v>36.787718124260053</v>
      </c>
      <c r="BN19" s="34">
        <f t="shared" si="47"/>
        <v>36.718188870054874</v>
      </c>
      <c r="BO19" s="34">
        <f t="shared" si="47"/>
        <v>36.234235480379759</v>
      </c>
      <c r="BP19" s="34">
        <f t="shared" si="47"/>
        <v>34.632310001581423</v>
      </c>
      <c r="BQ19" s="34">
        <f t="shared" si="47"/>
        <v>33.586410375478017</v>
      </c>
      <c r="BR19" s="34">
        <f t="shared" si="47"/>
        <v>34.874219121295738</v>
      </c>
      <c r="BS19" s="34">
        <f t="shared" si="47"/>
        <v>31.974839997343484</v>
      </c>
      <c r="BT19" s="34">
        <f t="shared" si="47"/>
        <v>35.507513345300339</v>
      </c>
      <c r="BU19" s="34">
        <f t="shared" si="47"/>
        <v>37.425615106698665</v>
      </c>
      <c r="BV19" s="34">
        <f t="shared" si="47"/>
        <v>40.05411486762128</v>
      </c>
      <c r="BW19" s="48">
        <v>39.857515468181553</v>
      </c>
      <c r="BX19" s="34">
        <v>40.265628597498058</v>
      </c>
      <c r="BY19" s="34">
        <v>39.960982977250559</v>
      </c>
      <c r="BZ19" s="34">
        <v>39.004207409193995</v>
      </c>
      <c r="CA19" s="34">
        <v>38.602009528034046</v>
      </c>
      <c r="CB19" s="34">
        <v>38.369910025804458</v>
      </c>
      <c r="CC19" s="34">
        <v>38.829931578040117</v>
      </c>
      <c r="CD19" s="34">
        <v>40.129108648209886</v>
      </c>
      <c r="CE19" s="34">
        <v>39.510902767687732</v>
      </c>
      <c r="CF19" s="34">
        <v>39.76566618721089</v>
      </c>
      <c r="CG19" s="34">
        <v>40.754446937823765</v>
      </c>
      <c r="CH19" s="34">
        <v>41.3269387374228</v>
      </c>
      <c r="CI19" s="34">
        <v>40.309277229788123</v>
      </c>
      <c r="CJ19" s="34">
        <v>40.239346319113281</v>
      </c>
      <c r="CK19" s="34">
        <v>39.295678628341584</v>
      </c>
      <c r="CL19" s="34">
        <v>44.936627133122755</v>
      </c>
      <c r="CM19" s="34">
        <v>43.164451951784883</v>
      </c>
      <c r="CN19" s="34">
        <v>43.69246669527179</v>
      </c>
      <c r="CO19" s="34">
        <v>45.08759460250684</v>
      </c>
      <c r="CP19" s="34">
        <v>45.549857644205005</v>
      </c>
      <c r="CQ19" s="49">
        <v>45.560316202348744</v>
      </c>
    </row>
    <row r="20" spans="1:95" ht="12.75" customHeight="1" x14ac:dyDescent="0.2">
      <c r="A20" s="27" t="s">
        <v>40</v>
      </c>
      <c r="B20" s="34">
        <f t="shared" si="3"/>
        <v>0.67790530846484931</v>
      </c>
      <c r="C20" s="34">
        <f t="shared" si="4"/>
        <v>0.64304282391572032</v>
      </c>
      <c r="D20" s="34">
        <f t="shared" si="5"/>
        <v>0.43615137404079496</v>
      </c>
      <c r="E20" s="34">
        <f t="shared" si="6"/>
        <v>1.1392446741957789</v>
      </c>
      <c r="F20" s="34">
        <f t="shared" si="7"/>
        <v>0.47955414425507092</v>
      </c>
      <c r="G20" s="34">
        <f t="shared" si="8"/>
        <v>0.66120408744344972</v>
      </c>
      <c r="H20" s="34">
        <f t="shared" si="9"/>
        <v>0.58119763811172587</v>
      </c>
      <c r="I20" s="34">
        <f t="shared" si="10"/>
        <v>0.57319471761730822</v>
      </c>
      <c r="J20" s="34">
        <f t="shared" si="11"/>
        <v>0.57285180572851813</v>
      </c>
      <c r="K20" s="34">
        <f t="shared" si="12"/>
        <v>0.66531918477345464</v>
      </c>
      <c r="L20" s="34">
        <f t="shared" si="13"/>
        <v>0.57108174469611273</v>
      </c>
      <c r="M20" s="34">
        <f t="shared" si="14"/>
        <v>0.50462573591253157</v>
      </c>
      <c r="N20" s="34">
        <f t="shared" si="15"/>
        <v>0.46969247503213685</v>
      </c>
      <c r="O20" s="34">
        <f t="shared" si="16"/>
        <v>0.47157990659528426</v>
      </c>
      <c r="P20" s="34">
        <f t="shared" si="17"/>
        <v>0.62773159653783528</v>
      </c>
      <c r="Q20" s="34">
        <f t="shared" si="18"/>
        <v>0.64730222458929099</v>
      </c>
      <c r="R20" s="34">
        <f t="shared" si="19"/>
        <v>0.85030381860185178</v>
      </c>
      <c r="S20" s="34">
        <f t="shared" si="20"/>
        <v>0.7561929595827902</v>
      </c>
      <c r="T20" s="34">
        <f t="shared" si="21"/>
        <v>0.862410428144467</v>
      </c>
      <c r="U20" s="34">
        <f t="shared" si="22"/>
        <v>0.72621907608795322</v>
      </c>
      <c r="V20" s="34">
        <f t="shared" si="23"/>
        <v>0.98387882945498562</v>
      </c>
      <c r="W20" s="34">
        <f t="shared" si="24"/>
        <v>0.6730598472740188</v>
      </c>
      <c r="X20" s="34">
        <f t="shared" si="25"/>
        <v>1.1014772550979952</v>
      </c>
      <c r="Y20" s="34">
        <f t="shared" si="26"/>
        <v>1.316026464619781</v>
      </c>
      <c r="Z20" s="34">
        <f t="shared" si="27"/>
        <v>1.4436432663253669</v>
      </c>
      <c r="AA20" s="34">
        <f t="shared" si="28"/>
        <v>1.1297414427871164</v>
      </c>
      <c r="AB20" s="34">
        <f t="shared" si="29"/>
        <v>2.7606759445900608</v>
      </c>
      <c r="AC20" s="34">
        <f t="shared" si="30"/>
        <v>2.857439649673517</v>
      </c>
      <c r="AD20" s="34">
        <f t="shared" si="31"/>
        <v>3.325318357984655</v>
      </c>
      <c r="AE20" s="34">
        <f t="shared" si="32"/>
        <v>2.7931947385574212</v>
      </c>
      <c r="AF20" s="34">
        <f t="shared" si="33"/>
        <v>1.0989970718818081</v>
      </c>
      <c r="AG20" s="34">
        <f t="shared" si="34"/>
        <v>1.4806977976188633</v>
      </c>
      <c r="AH20" s="34">
        <f t="shared" si="35"/>
        <v>1.4510975714095165</v>
      </c>
      <c r="AI20" s="34">
        <f t="shared" si="36"/>
        <v>1.4217937248435177</v>
      </c>
      <c r="AJ20" s="34">
        <f t="shared" si="37"/>
        <v>1.4305755025118014</v>
      </c>
      <c r="AK20" s="34">
        <f t="shared" si="38"/>
        <v>1.4658946765415932</v>
      </c>
      <c r="AL20" s="34">
        <f t="shared" si="39"/>
        <v>1.4244845472540493</v>
      </c>
      <c r="AM20" s="34">
        <f t="shared" si="40"/>
        <v>1.3770449660451731</v>
      </c>
      <c r="AN20" s="34">
        <f t="shared" si="41"/>
        <v>1.244420205566515</v>
      </c>
      <c r="AO20" s="34">
        <f t="shared" si="42"/>
        <v>1.1960293031480504</v>
      </c>
      <c r="AP20" s="34">
        <f t="shared" si="43"/>
        <v>2.1531886221425318</v>
      </c>
      <c r="AQ20" s="34">
        <f t="shared" si="44"/>
        <v>2.2752420179309936</v>
      </c>
      <c r="AR20" s="34">
        <f t="shared" si="45"/>
        <v>2.2391158128991004</v>
      </c>
      <c r="AS20" s="34">
        <f t="shared" si="46"/>
        <v>2.3081162331747085</v>
      </c>
      <c r="AT20" s="34">
        <f t="shared" si="49"/>
        <v>1.3491350036775378</v>
      </c>
      <c r="AU20" s="34">
        <f t="shared" si="48"/>
        <v>1.3799786292000327</v>
      </c>
      <c r="AV20" s="34">
        <f t="shared" si="47"/>
        <v>1.2440745232058208</v>
      </c>
      <c r="AW20" s="34">
        <f t="shared" si="47"/>
        <v>1.3797349369774459</v>
      </c>
      <c r="AX20" s="34">
        <f t="shared" si="47"/>
        <v>1.3201070220606792</v>
      </c>
      <c r="AY20" s="34">
        <f t="shared" si="47"/>
        <v>1.6520713938958345</v>
      </c>
      <c r="AZ20" s="34">
        <f t="shared" si="47"/>
        <v>0.90660602270728696</v>
      </c>
      <c r="BA20" s="34">
        <f t="shared" si="47"/>
        <v>1.1004035951558824</v>
      </c>
      <c r="BB20" s="34">
        <f t="shared" si="47"/>
        <v>0.99704654241776147</v>
      </c>
      <c r="BC20" s="34">
        <f t="shared" si="47"/>
        <v>0.90110789197913133</v>
      </c>
      <c r="BD20" s="34">
        <f t="shared" si="47"/>
        <v>1.1451967406454377</v>
      </c>
      <c r="BE20" s="34">
        <f t="shared" si="47"/>
        <v>0.73626124099756207</v>
      </c>
      <c r="BF20" s="34">
        <f t="shared" si="47"/>
        <v>0.82595419689782179</v>
      </c>
      <c r="BG20" s="34">
        <f t="shared" si="47"/>
        <v>0.96595231092223899</v>
      </c>
      <c r="BH20" s="34">
        <f t="shared" si="47"/>
        <v>0.97266942182237459</v>
      </c>
      <c r="BI20" s="34">
        <f t="shared" si="47"/>
        <v>0.99998132162297404</v>
      </c>
      <c r="BJ20" s="34">
        <f t="shared" si="47"/>
        <v>0.95110068531554448</v>
      </c>
      <c r="BK20" s="34">
        <f t="shared" si="47"/>
        <v>0.94173609392614599</v>
      </c>
      <c r="BL20" s="34">
        <f t="shared" si="47"/>
        <v>0.98603081754717048</v>
      </c>
      <c r="BM20" s="34">
        <f t="shared" si="47"/>
        <v>0.97455563430752612</v>
      </c>
      <c r="BN20" s="34">
        <f t="shared" si="47"/>
        <v>0.95478878769596143</v>
      </c>
      <c r="BO20" s="34">
        <f t="shared" si="47"/>
        <v>0.9453571421895649</v>
      </c>
      <c r="BP20" s="34">
        <f t="shared" si="47"/>
        <v>0.90821466024555364</v>
      </c>
      <c r="BQ20" s="34">
        <f t="shared" si="47"/>
        <v>2.3971140160760602</v>
      </c>
      <c r="BR20" s="34">
        <f t="shared" si="47"/>
        <v>2.1009861163064278</v>
      </c>
      <c r="BS20" s="34">
        <f t="shared" si="47"/>
        <v>4.3440153239027017</v>
      </c>
      <c r="BT20" s="34">
        <f t="shared" si="47"/>
        <v>2.526919227945307</v>
      </c>
      <c r="BU20" s="34">
        <f t="shared" si="47"/>
        <v>0.77307235914839145</v>
      </c>
      <c r="BV20" s="34">
        <f t="shared" si="47"/>
        <v>0.88701030260550229</v>
      </c>
      <c r="BW20" s="48">
        <v>1.3760561834741578</v>
      </c>
      <c r="BX20" s="34">
        <v>1.2254730576708253</v>
      </c>
      <c r="BY20" s="34">
        <v>1.2555521444480255</v>
      </c>
      <c r="BZ20" s="34">
        <v>1.2577842094860998</v>
      </c>
      <c r="CA20" s="34">
        <v>1.262069626515758</v>
      </c>
      <c r="CB20" s="34">
        <v>1.1410107154689355</v>
      </c>
      <c r="CC20" s="34">
        <v>1.1847973197843402</v>
      </c>
      <c r="CD20" s="34">
        <v>1.155124609099013</v>
      </c>
      <c r="CE20" s="34">
        <v>1.1428299528508297</v>
      </c>
      <c r="CF20" s="34">
        <v>1.1676495982573423</v>
      </c>
      <c r="CG20" s="34">
        <v>1.3081828097849304</v>
      </c>
      <c r="CH20" s="34">
        <v>0.82804909148935268</v>
      </c>
      <c r="CI20" s="34">
        <v>0.83499515502208022</v>
      </c>
      <c r="CJ20" s="34">
        <v>0.8451474573931399</v>
      </c>
      <c r="CK20" s="34">
        <v>0.79218045625367495</v>
      </c>
      <c r="CL20" s="34">
        <v>1.1581109985365303</v>
      </c>
      <c r="CM20" s="34">
        <v>1.3151331496970038</v>
      </c>
      <c r="CN20" s="34">
        <v>1.2958208946005625</v>
      </c>
      <c r="CO20" s="34">
        <v>1.2405916084279656</v>
      </c>
      <c r="CP20" s="34">
        <v>1.0770842834969032</v>
      </c>
      <c r="CQ20" s="49">
        <v>1.0435734506322798</v>
      </c>
    </row>
    <row r="21" spans="1:95" ht="12.75" customHeight="1" x14ac:dyDescent="0.2">
      <c r="A21" s="27" t="s">
        <v>41</v>
      </c>
      <c r="B21" s="34">
        <f t="shared" si="3"/>
        <v>18.210186513629839</v>
      </c>
      <c r="C21" s="34">
        <f t="shared" si="4"/>
        <v>17.464769462306744</v>
      </c>
      <c r="D21" s="34">
        <f t="shared" si="5"/>
        <v>22.014166721322226</v>
      </c>
      <c r="E21" s="34">
        <f t="shared" si="6"/>
        <v>23.858285864805243</v>
      </c>
      <c r="F21" s="34">
        <f t="shared" si="7"/>
        <v>24.023070442615513</v>
      </c>
      <c r="G21" s="34">
        <f t="shared" si="8"/>
        <v>22.771995317789241</v>
      </c>
      <c r="H21" s="34">
        <f t="shared" si="9"/>
        <v>21.767088138003523</v>
      </c>
      <c r="I21" s="34">
        <f t="shared" si="10"/>
        <v>20.567575161562235</v>
      </c>
      <c r="J21" s="34">
        <f t="shared" si="11"/>
        <v>19.82288639822886</v>
      </c>
      <c r="K21" s="34">
        <f t="shared" si="12"/>
        <v>21.492336196732357</v>
      </c>
      <c r="L21" s="34">
        <f t="shared" si="13"/>
        <v>21.444533340690263</v>
      </c>
      <c r="M21" s="34">
        <f t="shared" si="14"/>
        <v>19.154751892346511</v>
      </c>
      <c r="N21" s="34">
        <f t="shared" si="15"/>
        <v>18.706120834569369</v>
      </c>
      <c r="O21" s="34">
        <f t="shared" si="16"/>
        <v>18.487299236815126</v>
      </c>
      <c r="P21" s="34">
        <f t="shared" si="17"/>
        <v>18.32633473305339</v>
      </c>
      <c r="Q21" s="34">
        <f t="shared" si="18"/>
        <v>18.317014216067843</v>
      </c>
      <c r="R21" s="34">
        <f t="shared" si="19"/>
        <v>18.834811981906775</v>
      </c>
      <c r="S21" s="34">
        <f t="shared" si="20"/>
        <v>18.908549078040608</v>
      </c>
      <c r="T21" s="34">
        <f t="shared" si="21"/>
        <v>19.538367361636233</v>
      </c>
      <c r="U21" s="34">
        <f t="shared" si="22"/>
        <v>20.370811861578243</v>
      </c>
      <c r="V21" s="34">
        <f t="shared" si="23"/>
        <v>17.928258083151309</v>
      </c>
      <c r="W21" s="34">
        <f t="shared" si="24"/>
        <v>18.691173858994851</v>
      </c>
      <c r="X21" s="34">
        <f t="shared" si="25"/>
        <v>17.944253874131654</v>
      </c>
      <c r="Y21" s="34">
        <f t="shared" si="26"/>
        <v>17.034411896385212</v>
      </c>
      <c r="Z21" s="34">
        <f t="shared" si="27"/>
        <v>18.476874300003047</v>
      </c>
      <c r="AA21" s="34">
        <f t="shared" si="28"/>
        <v>19.213048748318982</v>
      </c>
      <c r="AB21" s="34">
        <f t="shared" si="29"/>
        <v>17.612652064992691</v>
      </c>
      <c r="AC21" s="34">
        <f t="shared" si="30"/>
        <v>16.884295200053238</v>
      </c>
      <c r="AD21" s="34">
        <f t="shared" si="31"/>
        <v>17.694218144427744</v>
      </c>
      <c r="AE21" s="34">
        <f t="shared" si="32"/>
        <v>16.192277373645585</v>
      </c>
      <c r="AF21" s="34">
        <f t="shared" si="33"/>
        <v>16.018584975768388</v>
      </c>
      <c r="AG21" s="34">
        <f t="shared" si="34"/>
        <v>16.775923441774292</v>
      </c>
      <c r="AH21" s="34">
        <f t="shared" si="35"/>
        <v>16.548696629433252</v>
      </c>
      <c r="AI21" s="34">
        <f t="shared" si="36"/>
        <v>17.470581870110632</v>
      </c>
      <c r="AJ21" s="34">
        <f t="shared" si="37"/>
        <v>17.25477363487072</v>
      </c>
      <c r="AK21" s="34">
        <f t="shared" si="38"/>
        <v>16.451456395807639</v>
      </c>
      <c r="AL21" s="34">
        <f t="shared" si="39"/>
        <v>15.561110228142926</v>
      </c>
      <c r="AM21" s="34">
        <f t="shared" si="40"/>
        <v>15.441412749305549</v>
      </c>
      <c r="AN21" s="34">
        <f t="shared" si="41"/>
        <v>15.122645408413257</v>
      </c>
      <c r="AO21" s="34">
        <f t="shared" si="42"/>
        <v>14.752652982105225</v>
      </c>
      <c r="AP21" s="34">
        <f t="shared" si="43"/>
        <v>15.57527138634336</v>
      </c>
      <c r="AQ21" s="34">
        <f t="shared" si="44"/>
        <v>16.329461326915983</v>
      </c>
      <c r="AR21" s="34">
        <f t="shared" si="45"/>
        <v>16.260611546137216</v>
      </c>
      <c r="AS21" s="34">
        <f t="shared" si="46"/>
        <v>16.104536754611772</v>
      </c>
      <c r="AT21" s="34">
        <f t="shared" si="49"/>
        <v>18.543948689190294</v>
      </c>
      <c r="AU21" s="34">
        <f t="shared" si="48"/>
        <v>16.453304249139848</v>
      </c>
      <c r="AV21" s="34">
        <f t="shared" si="47"/>
        <v>19.317192150810271</v>
      </c>
      <c r="AW21" s="34">
        <f t="shared" si="47"/>
        <v>18.749690796453365</v>
      </c>
      <c r="AX21" s="34">
        <f t="shared" si="47"/>
        <v>18.536497232783606</v>
      </c>
      <c r="AY21" s="34">
        <f t="shared" si="47"/>
        <v>18.569474128854509</v>
      </c>
      <c r="AZ21" s="34">
        <f t="shared" si="47"/>
        <v>18.834517225880834</v>
      </c>
      <c r="BA21" s="34">
        <f t="shared" si="47"/>
        <v>19.217544985186876</v>
      </c>
      <c r="BB21" s="34">
        <f t="shared" si="47"/>
        <v>18.090436908035439</v>
      </c>
      <c r="BC21" s="34">
        <f t="shared" si="47"/>
        <v>17.439575896484669</v>
      </c>
      <c r="BD21" s="34">
        <f t="shared" si="47"/>
        <v>16.700506593760046</v>
      </c>
      <c r="BE21" s="34">
        <f t="shared" si="47"/>
        <v>13.337103539280831</v>
      </c>
      <c r="BF21" s="34">
        <f t="shared" si="47"/>
        <v>13.457047595559002</v>
      </c>
      <c r="BG21" s="34">
        <f t="shared" si="47"/>
        <v>13.076767041593557</v>
      </c>
      <c r="BH21" s="34">
        <f t="shared" si="47"/>
        <v>12.534344764627834</v>
      </c>
      <c r="BI21" s="34">
        <f t="shared" si="47"/>
        <v>12.355451480949529</v>
      </c>
      <c r="BJ21" s="34">
        <f t="shared" si="47"/>
        <v>12.172622644537388</v>
      </c>
      <c r="BK21" s="34">
        <f t="shared" si="47"/>
        <v>12.793077306811535</v>
      </c>
      <c r="BL21" s="34">
        <f t="shared" si="47"/>
        <v>13.027606684692911</v>
      </c>
      <c r="BM21" s="34">
        <f t="shared" si="47"/>
        <v>12.331172713630119</v>
      </c>
      <c r="BN21" s="34">
        <f t="shared" si="47"/>
        <v>12.101397228526828</v>
      </c>
      <c r="BO21" s="34">
        <f t="shared" si="47"/>
        <v>11.602518210859039</v>
      </c>
      <c r="BP21" s="34">
        <f t="shared" si="47"/>
        <v>11.362136460136178</v>
      </c>
      <c r="BQ21" s="34">
        <f t="shared" si="47"/>
        <v>10.920462304365468</v>
      </c>
      <c r="BR21" s="34">
        <f t="shared" si="47"/>
        <v>10.956155140291624</v>
      </c>
      <c r="BS21" s="34">
        <f t="shared" si="47"/>
        <v>10.694224524536072</v>
      </c>
      <c r="BT21" s="34">
        <f t="shared" si="47"/>
        <v>13.730439304032465</v>
      </c>
      <c r="BU21" s="34">
        <f t="shared" si="47"/>
        <v>13.066187302266608</v>
      </c>
      <c r="BV21" s="34">
        <f t="shared" si="47"/>
        <v>13.029725703880789</v>
      </c>
      <c r="BW21" s="48">
        <v>12.828166018114445</v>
      </c>
      <c r="BX21" s="34">
        <v>14.192582865036796</v>
      </c>
      <c r="BY21" s="34">
        <v>14.667441110913625</v>
      </c>
      <c r="BZ21" s="34">
        <v>15.508289199084821</v>
      </c>
      <c r="CA21" s="34">
        <v>14.787337239782481</v>
      </c>
      <c r="CB21" s="34">
        <v>15.055271789848334</v>
      </c>
      <c r="CC21" s="34">
        <v>14.668821671106953</v>
      </c>
      <c r="CD21" s="34">
        <v>14.444697953447264</v>
      </c>
      <c r="CE21" s="34">
        <v>14.739277578526014</v>
      </c>
      <c r="CF21" s="34">
        <v>14.634674116030331</v>
      </c>
      <c r="CG21" s="34">
        <v>14.681312712066028</v>
      </c>
      <c r="CH21" s="34">
        <v>14.668010679391921</v>
      </c>
      <c r="CI21" s="34">
        <v>14.202976757727653</v>
      </c>
      <c r="CJ21" s="34">
        <v>14.309404526208921</v>
      </c>
      <c r="CK21" s="34">
        <v>14.872301805755578</v>
      </c>
      <c r="CL21" s="34">
        <v>15.305838647515744</v>
      </c>
      <c r="CM21" s="34">
        <v>15.112739881641469</v>
      </c>
      <c r="CN21" s="34">
        <v>14.860903712146348</v>
      </c>
      <c r="CO21" s="34">
        <v>15.111055056880282</v>
      </c>
      <c r="CP21" s="34">
        <v>15.575511499822126</v>
      </c>
      <c r="CQ21" s="49">
        <v>15.345256598659663</v>
      </c>
    </row>
    <row r="22" spans="1:95" ht="12.75" customHeight="1" x14ac:dyDescent="0.2">
      <c r="A22" s="27" t="s">
        <v>42</v>
      </c>
      <c r="B22" s="34">
        <f t="shared" si="3"/>
        <v>5.2797704447632707</v>
      </c>
      <c r="C22" s="34">
        <f t="shared" si="4"/>
        <v>5.2537966890135444</v>
      </c>
      <c r="D22" s="34">
        <f t="shared" si="5"/>
        <v>4.7976651144487441</v>
      </c>
      <c r="E22" s="34">
        <f t="shared" si="6"/>
        <v>4.7512429620361525</v>
      </c>
      <c r="F22" s="34">
        <f t="shared" si="7"/>
        <v>4.5816862160585821</v>
      </c>
      <c r="G22" s="34">
        <f t="shared" si="8"/>
        <v>5.0650131291720717</v>
      </c>
      <c r="H22" s="34">
        <f t="shared" si="9"/>
        <v>5.6264877732092629</v>
      </c>
      <c r="I22" s="34">
        <f t="shared" si="10"/>
        <v>5.8218600730542285</v>
      </c>
      <c r="J22" s="34">
        <f t="shared" si="11"/>
        <v>6.4176006641760068</v>
      </c>
      <c r="K22" s="34">
        <f t="shared" si="12"/>
        <v>6.8777721632698894</v>
      </c>
      <c r="L22" s="34">
        <f t="shared" si="13"/>
        <v>6.737109278009215</v>
      </c>
      <c r="M22" s="34">
        <f t="shared" si="14"/>
        <v>6.5443650126156436</v>
      </c>
      <c r="N22" s="34">
        <f t="shared" si="15"/>
        <v>6.4150103826757645</v>
      </c>
      <c r="O22" s="34">
        <f t="shared" si="16"/>
        <v>6.2672286137373288</v>
      </c>
      <c r="P22" s="34">
        <f t="shared" si="17"/>
        <v>6.92432941983032</v>
      </c>
      <c r="Q22" s="34">
        <f t="shared" si="18"/>
        <v>6.9277725429144992</v>
      </c>
      <c r="R22" s="34">
        <f t="shared" si="19"/>
        <v>6.270505328958861</v>
      </c>
      <c r="S22" s="34">
        <f t="shared" si="20"/>
        <v>6.4779288508102075</v>
      </c>
      <c r="T22" s="34">
        <f t="shared" si="21"/>
        <v>6.382557343991933</v>
      </c>
      <c r="U22" s="34">
        <f t="shared" si="22"/>
        <v>3.6219259476608769</v>
      </c>
      <c r="V22" s="34">
        <f t="shared" si="23"/>
        <v>3.661112414926075</v>
      </c>
      <c r="W22" s="34">
        <f t="shared" si="24"/>
        <v>6.0557627419641271</v>
      </c>
      <c r="X22" s="34">
        <f t="shared" si="25"/>
        <v>6.2796269801596178</v>
      </c>
      <c r="Y22" s="34">
        <f t="shared" si="26"/>
        <v>6.437071052049256</v>
      </c>
      <c r="Z22" s="34">
        <f t="shared" si="27"/>
        <v>5.714343720075659</v>
      </c>
      <c r="AA22" s="34">
        <f t="shared" si="28"/>
        <v>5.8814200336931908</v>
      </c>
      <c r="AB22" s="34">
        <f t="shared" si="29"/>
        <v>5.8900430837395916</v>
      </c>
      <c r="AC22" s="34">
        <f t="shared" si="30"/>
        <v>5.9374041365922707</v>
      </c>
      <c r="AD22" s="34">
        <f t="shared" si="31"/>
        <v>6.4685596772917808</v>
      </c>
      <c r="AE22" s="34">
        <f t="shared" si="32"/>
        <v>8.0188353607729379</v>
      </c>
      <c r="AF22" s="34">
        <f t="shared" si="33"/>
        <v>7.8041336644668728</v>
      </c>
      <c r="AG22" s="34">
        <f t="shared" si="34"/>
        <v>6.0883802631456652</v>
      </c>
      <c r="AH22" s="34">
        <f t="shared" si="35"/>
        <v>6.1548082716061039</v>
      </c>
      <c r="AI22" s="34">
        <f t="shared" si="36"/>
        <v>6.0591974615289663</v>
      </c>
      <c r="AJ22" s="34">
        <f t="shared" si="37"/>
        <v>6.2595063658564669</v>
      </c>
      <c r="AK22" s="34">
        <f t="shared" si="38"/>
        <v>6.1944316169120786</v>
      </c>
      <c r="AL22" s="34">
        <f t="shared" si="39"/>
        <v>6.1133345855427601</v>
      </c>
      <c r="AM22" s="34">
        <f t="shared" si="40"/>
        <v>5.7748198716071952</v>
      </c>
      <c r="AN22" s="34">
        <f t="shared" si="41"/>
        <v>5.7289913549580103</v>
      </c>
      <c r="AO22" s="34">
        <f t="shared" si="42"/>
        <v>5.6675903084922599</v>
      </c>
      <c r="AP22" s="34">
        <f t="shared" si="43"/>
        <v>5.6342356286112611</v>
      </c>
      <c r="AQ22" s="34">
        <f t="shared" si="44"/>
        <v>5.4590943067061017</v>
      </c>
      <c r="AR22" s="34">
        <f t="shared" si="45"/>
        <v>5.5175888020681967</v>
      </c>
      <c r="AS22" s="34">
        <f t="shared" si="46"/>
        <v>6.2438992600484235</v>
      </c>
      <c r="AT22" s="34">
        <f t="shared" si="49"/>
        <v>5.2275987228658307</v>
      </c>
      <c r="AU22" s="34">
        <f t="shared" si="48"/>
        <v>4.6959084456129734</v>
      </c>
      <c r="AV22" s="34">
        <f t="shared" si="47"/>
        <v>6.024005071105722</v>
      </c>
      <c r="AW22" s="34">
        <f t="shared" si="47"/>
        <v>5.6236566823696261</v>
      </c>
      <c r="AX22" s="34">
        <f t="shared" si="47"/>
        <v>8.0752767880628422</v>
      </c>
      <c r="AY22" s="34">
        <f t="shared" si="47"/>
        <v>5.3187317559090355</v>
      </c>
      <c r="AZ22" s="34">
        <f t="shared" si="47"/>
        <v>4.802215035272507</v>
      </c>
      <c r="BA22" s="34">
        <f t="shared" si="47"/>
        <v>4.9051020818874935</v>
      </c>
      <c r="BB22" s="34">
        <f t="shared" si="47"/>
        <v>6.7617204739111241</v>
      </c>
      <c r="BC22" s="34">
        <f t="shared" si="47"/>
        <v>7.3584873940161515</v>
      </c>
      <c r="BD22" s="34">
        <f t="shared" si="47"/>
        <v>6.371734391194023</v>
      </c>
      <c r="BE22" s="34">
        <f t="shared" si="47"/>
        <v>4.8509269137008415</v>
      </c>
      <c r="BF22" s="34">
        <f t="shared" si="47"/>
        <v>4.6880433739465319</v>
      </c>
      <c r="BG22" s="34">
        <f t="shared" si="47"/>
        <v>5.1431585139507288</v>
      </c>
      <c r="BH22" s="34">
        <f t="shared" si="47"/>
        <v>4.4097640399817033</v>
      </c>
      <c r="BI22" s="34">
        <f t="shared" si="47"/>
        <v>6.8718732151090371</v>
      </c>
      <c r="BJ22" s="34">
        <f t="shared" si="47"/>
        <v>6.7759856240254726</v>
      </c>
      <c r="BK22" s="34">
        <f t="shared" si="47"/>
        <v>6.75428052933621</v>
      </c>
      <c r="BL22" s="34">
        <f t="shared" si="47"/>
        <v>6.4752888340598949</v>
      </c>
      <c r="BM22" s="34">
        <f t="shared" si="47"/>
        <v>6.2412146457547193</v>
      </c>
      <c r="BN22" s="34">
        <f t="shared" si="47"/>
        <v>5.9753306327271325</v>
      </c>
      <c r="BO22" s="34">
        <f t="shared" si="47"/>
        <v>5.9070101292938295</v>
      </c>
      <c r="BP22" s="34">
        <f t="shared" si="47"/>
        <v>6.3548521898309991</v>
      </c>
      <c r="BQ22" s="34">
        <f t="shared" si="47"/>
        <v>6.2361545311918718</v>
      </c>
      <c r="BR22" s="34">
        <f t="shared" si="47"/>
        <v>6.7801143150403975</v>
      </c>
      <c r="BS22" s="34">
        <f t="shared" si="47"/>
        <v>7.084071739913103</v>
      </c>
      <c r="BT22" s="34">
        <f t="shared" si="47"/>
        <v>5.9031996495252832</v>
      </c>
      <c r="BU22" s="34">
        <f t="shared" si="47"/>
        <v>6.1870546853861654</v>
      </c>
      <c r="BV22" s="34">
        <f t="shared" si="47"/>
        <v>7.3354857776010096</v>
      </c>
      <c r="BW22" s="48">
        <v>6.8584186580455659</v>
      </c>
      <c r="BX22" s="34">
        <v>6.744493429636135</v>
      </c>
      <c r="BY22" s="34">
        <v>6.4009007591651317</v>
      </c>
      <c r="BZ22" s="34">
        <v>6.1923616763979741</v>
      </c>
      <c r="CA22" s="34">
        <v>5.8886898227700604</v>
      </c>
      <c r="CB22" s="34">
        <v>5.7020187501738695</v>
      </c>
      <c r="CC22" s="34">
        <v>5.5404891086371419</v>
      </c>
      <c r="CD22" s="34">
        <v>5.4525545649856193</v>
      </c>
      <c r="CE22" s="34">
        <v>5.4380012626359182</v>
      </c>
      <c r="CF22" s="34">
        <v>5.3847283598084683</v>
      </c>
      <c r="CG22" s="34">
        <v>5.387638714502768</v>
      </c>
      <c r="CH22" s="34">
        <v>5.3333370551644661</v>
      </c>
      <c r="CI22" s="34">
        <v>5.2153909509598817</v>
      </c>
      <c r="CJ22" s="34">
        <v>5.3189332951227319</v>
      </c>
      <c r="CK22" s="34">
        <v>6.3512488602179857</v>
      </c>
      <c r="CL22" s="34">
        <v>6.3053353729198545</v>
      </c>
      <c r="CM22" s="34">
        <v>6.5394513420525255</v>
      </c>
      <c r="CN22" s="34">
        <v>6.4416120684537459</v>
      </c>
      <c r="CO22" s="34">
        <v>6.4186952380406819</v>
      </c>
      <c r="CP22" s="34">
        <v>5.9113615507664568</v>
      </c>
      <c r="CQ22" s="49">
        <v>6.1060477599480691</v>
      </c>
    </row>
    <row r="23" spans="1:95" ht="12.75" customHeight="1" x14ac:dyDescent="0.2">
      <c r="A23" s="27" t="s">
        <v>47</v>
      </c>
      <c r="B23" s="34">
        <f t="shared" si="3"/>
        <v>12.578909612625539</v>
      </c>
      <c r="C23" s="34">
        <f t="shared" si="4"/>
        <v>12.754822821179367</v>
      </c>
      <c r="D23" s="34">
        <f t="shared" si="5"/>
        <v>13.379681248770247</v>
      </c>
      <c r="E23" s="34">
        <f t="shared" si="6"/>
        <v>14.40848177537783</v>
      </c>
      <c r="F23" s="34">
        <f t="shared" si="7"/>
        <v>14.438468018922945</v>
      </c>
      <c r="G23" s="34">
        <f t="shared" si="8"/>
        <v>15.182384763833085</v>
      </c>
      <c r="H23" s="34">
        <f t="shared" si="9"/>
        <v>15.142053358889543</v>
      </c>
      <c r="I23" s="34">
        <f t="shared" si="10"/>
        <v>19.789266647934816</v>
      </c>
      <c r="J23" s="34">
        <f t="shared" si="11"/>
        <v>19.861629998616298</v>
      </c>
      <c r="K23" s="34">
        <f t="shared" si="12"/>
        <v>16.138902925158611</v>
      </c>
      <c r="L23" s="34">
        <f t="shared" si="13"/>
        <v>16.33514497751538</v>
      </c>
      <c r="M23" s="34">
        <f t="shared" si="14"/>
        <v>16.442388561816653</v>
      </c>
      <c r="N23" s="34">
        <f t="shared" si="15"/>
        <v>15.146346286957382</v>
      </c>
      <c r="O23" s="34">
        <f t="shared" si="16"/>
        <v>8.3699738011163021</v>
      </c>
      <c r="P23" s="34">
        <f t="shared" si="17"/>
        <v>7.5584883023395317</v>
      </c>
      <c r="Q23" s="34">
        <f t="shared" si="18"/>
        <v>7.2760047523454467</v>
      </c>
      <c r="R23" s="34">
        <f t="shared" si="19"/>
        <v>7.2994117761254866</v>
      </c>
      <c r="S23" s="34">
        <f t="shared" si="20"/>
        <v>7.6308437325386471</v>
      </c>
      <c r="T23" s="34">
        <f t="shared" si="21"/>
        <v>7.1207374599402256</v>
      </c>
      <c r="U23" s="34">
        <f t="shared" si="22"/>
        <v>7.4969282400190709</v>
      </c>
      <c r="V23" s="34">
        <f t="shared" si="23"/>
        <v>8.356651562471793</v>
      </c>
      <c r="W23" s="34">
        <f t="shared" si="24"/>
        <v>8.3661871781211143</v>
      </c>
      <c r="X23" s="34">
        <f t="shared" si="25"/>
        <v>6.3778808198162462</v>
      </c>
      <c r="Y23" s="34">
        <f t="shared" si="26"/>
        <v>9.9274916075867061</v>
      </c>
      <c r="Z23" s="34">
        <f t="shared" si="27"/>
        <v>9.2032469707684648</v>
      </c>
      <c r="AA23" s="34">
        <f t="shared" si="28"/>
        <v>5.9840208179256855</v>
      </c>
      <c r="AB23" s="34">
        <f t="shared" si="29"/>
        <v>9.4307665556836415</v>
      </c>
      <c r="AC23" s="34">
        <f t="shared" si="30"/>
        <v>10.064907135240242</v>
      </c>
      <c r="AD23" s="34">
        <f t="shared" si="31"/>
        <v>9.5056553033299043</v>
      </c>
      <c r="AE23" s="34">
        <f t="shared" si="32"/>
        <v>9.5480444586439255</v>
      </c>
      <c r="AF23" s="34">
        <f t="shared" si="33"/>
        <v>10.250001587916591</v>
      </c>
      <c r="AG23" s="34">
        <f t="shared" si="34"/>
        <v>12.2401149984355</v>
      </c>
      <c r="AH23" s="34">
        <f t="shared" si="35"/>
        <v>11.558905279824735</v>
      </c>
      <c r="AI23" s="34">
        <f t="shared" si="36"/>
        <v>11.314454318647005</v>
      </c>
      <c r="AJ23" s="34">
        <f t="shared" si="37"/>
        <v>12.808218347967834</v>
      </c>
      <c r="AK23" s="34">
        <f t="shared" si="38"/>
        <v>15.773529428957231</v>
      </c>
      <c r="AL23" s="34">
        <f t="shared" si="39"/>
        <v>16.361416537833584</v>
      </c>
      <c r="AM23" s="34">
        <f t="shared" si="40"/>
        <v>16.07452209741572</v>
      </c>
      <c r="AN23" s="34">
        <f t="shared" si="41"/>
        <v>16.397742943859065</v>
      </c>
      <c r="AO23" s="34">
        <f t="shared" si="42"/>
        <v>17.113742716490517</v>
      </c>
      <c r="AP23" s="34">
        <f t="shared" si="43"/>
        <v>16.845194548168699</v>
      </c>
      <c r="AQ23" s="34">
        <f t="shared" si="44"/>
        <v>16.732509006867517</v>
      </c>
      <c r="AR23" s="34">
        <f t="shared" si="45"/>
        <v>17.573024875374017</v>
      </c>
      <c r="AS23" s="34">
        <f t="shared" si="46"/>
        <v>17.923743761130087</v>
      </c>
      <c r="AT23" s="34">
        <f t="shared" si="49"/>
        <v>17.778569959166653</v>
      </c>
      <c r="AU23" s="34">
        <f t="shared" si="48"/>
        <v>17.286848387582818</v>
      </c>
      <c r="AV23" s="34">
        <f t="shared" si="47"/>
        <v>18.159243743798918</v>
      </c>
      <c r="AW23" s="34">
        <f t="shared" si="47"/>
        <v>19.735019431725114</v>
      </c>
      <c r="AX23" s="34">
        <f t="shared" si="47"/>
        <v>18.900366925188177</v>
      </c>
      <c r="AY23" s="34">
        <f t="shared" si="47"/>
        <v>23.194315724436212</v>
      </c>
      <c r="AZ23" s="34">
        <f t="shared" si="47"/>
        <v>22.712538838840796</v>
      </c>
      <c r="BA23" s="34">
        <f t="shared" si="47"/>
        <v>26.877802998239986</v>
      </c>
      <c r="BB23" s="34">
        <f t="shared" si="47"/>
        <v>25.775989860927222</v>
      </c>
      <c r="BC23" s="34">
        <f t="shared" si="47"/>
        <v>26.213273408911324</v>
      </c>
      <c r="BD23" s="34">
        <f t="shared" si="47"/>
        <v>30.994916193131051</v>
      </c>
      <c r="BE23" s="34">
        <f t="shared" si="47"/>
        <v>30.44805470226083</v>
      </c>
      <c r="BF23" s="34">
        <f t="shared" si="47"/>
        <v>28.162210634831037</v>
      </c>
      <c r="BG23" s="34">
        <f t="shared" si="47"/>
        <v>26.556791788796819</v>
      </c>
      <c r="BH23" s="34">
        <f t="shared" si="47"/>
        <v>27.559098682722055</v>
      </c>
      <c r="BI23" s="34">
        <f t="shared" si="47"/>
        <v>20.859421619140026</v>
      </c>
      <c r="BJ23" s="34">
        <f t="shared" si="47"/>
        <v>18.62209771145422</v>
      </c>
      <c r="BK23" s="34">
        <f t="shared" si="47"/>
        <v>15.627614569708111</v>
      </c>
      <c r="BL23" s="34">
        <f t="shared" si="47"/>
        <v>14.622245940382708</v>
      </c>
      <c r="BM23" s="34">
        <f t="shared" si="47"/>
        <v>15.3862982130342</v>
      </c>
      <c r="BN23" s="34">
        <f t="shared" si="47"/>
        <v>16.158818628436805</v>
      </c>
      <c r="BO23" s="34">
        <f t="shared" si="47"/>
        <v>16.210328178652407</v>
      </c>
      <c r="BP23" s="34">
        <f t="shared" si="47"/>
        <v>17.540558233964223</v>
      </c>
      <c r="BQ23" s="34">
        <f t="shared" si="47"/>
        <v>16.967230799692082</v>
      </c>
      <c r="BR23" s="34">
        <f t="shared" si="47"/>
        <v>14.782167142828747</v>
      </c>
      <c r="BS23" s="34">
        <f t="shared" si="47"/>
        <v>15.051435042941183</v>
      </c>
      <c r="BT23" s="34">
        <f t="shared" si="47"/>
        <v>16.930524309828709</v>
      </c>
      <c r="BU23" s="34">
        <f t="shared" si="47"/>
        <v>17.14190471306221</v>
      </c>
      <c r="BV23" s="34">
        <f t="shared" si="47"/>
        <v>18.449132961268781</v>
      </c>
      <c r="BW23" s="48">
        <v>17.659809739256684</v>
      </c>
      <c r="BX23" s="34">
        <v>16.922971970426968</v>
      </c>
      <c r="BY23" s="34">
        <v>16.40747446417501</v>
      </c>
      <c r="BZ23" s="34">
        <v>16.660553193912655</v>
      </c>
      <c r="CA23" s="34">
        <v>16.070974250699763</v>
      </c>
      <c r="CB23" s="34">
        <v>16.345326239705823</v>
      </c>
      <c r="CC23" s="34">
        <v>17.205332441293482</v>
      </c>
      <c r="CD23" s="34">
        <v>17.412958532052823</v>
      </c>
      <c r="CE23" s="34">
        <v>17.598476679896301</v>
      </c>
      <c r="CF23" s="34">
        <v>18.294098670935849</v>
      </c>
      <c r="CG23" s="34">
        <v>17.143738353684128</v>
      </c>
      <c r="CH23" s="34">
        <v>16.352022595878509</v>
      </c>
      <c r="CI23" s="34">
        <v>16.091001367063669</v>
      </c>
      <c r="CJ23" s="34">
        <v>15.94386885841749</v>
      </c>
      <c r="CK23" s="34">
        <v>15.268562468576102</v>
      </c>
      <c r="CL23" s="34">
        <v>15.614094337498594</v>
      </c>
      <c r="CM23" s="34">
        <v>15.467246894269751</v>
      </c>
      <c r="CN23" s="34">
        <v>14.671032643419293</v>
      </c>
      <c r="CO23" s="34">
        <v>14.499101090907802</v>
      </c>
      <c r="CP23" s="34">
        <v>14.336273217416334</v>
      </c>
      <c r="CQ23" s="49">
        <v>14.27800891099616</v>
      </c>
    </row>
    <row r="24" spans="1:95" ht="12.75" customHeight="1" x14ac:dyDescent="0.2">
      <c r="A24" s="27" t="s">
        <v>48</v>
      </c>
      <c r="B24" s="34">
        <f t="shared" si="3"/>
        <v>8.124103299856527</v>
      </c>
      <c r="C24" s="34">
        <f t="shared" si="4"/>
        <v>8.9273498426597353</v>
      </c>
      <c r="D24" s="34">
        <f t="shared" si="5"/>
        <v>8.9230668328195719</v>
      </c>
      <c r="E24" s="34">
        <f t="shared" si="6"/>
        <v>7.9220308847255598</v>
      </c>
      <c r="F24" s="34">
        <f t="shared" si="7"/>
        <v>8.0390123776812903</v>
      </c>
      <c r="G24" s="34">
        <f t="shared" si="8"/>
        <v>7.757284317757601</v>
      </c>
      <c r="H24" s="34">
        <f t="shared" si="9"/>
        <v>8.4737379045970265</v>
      </c>
      <c r="I24" s="34">
        <f t="shared" si="10"/>
        <v>7.6482157909525146</v>
      </c>
      <c r="J24" s="34">
        <f t="shared" si="11"/>
        <v>5.5431022554310223</v>
      </c>
      <c r="K24" s="34">
        <f t="shared" si="12"/>
        <v>6.2545617876593118</v>
      </c>
      <c r="L24" s="34">
        <f t="shared" si="13"/>
        <v>7.4157861340248852</v>
      </c>
      <c r="M24" s="34">
        <f t="shared" si="14"/>
        <v>6.8728973927670314</v>
      </c>
      <c r="N24" s="34">
        <f t="shared" si="15"/>
        <v>8.5780678334816596</v>
      </c>
      <c r="O24" s="34">
        <f t="shared" si="16"/>
        <v>14.017541861259827</v>
      </c>
      <c r="P24" s="34">
        <f t="shared" si="17"/>
        <v>11.914045762276118</v>
      </c>
      <c r="Q24" s="34">
        <f t="shared" si="18"/>
        <v>11.075832684665492</v>
      </c>
      <c r="R24" s="34">
        <f t="shared" si="19"/>
        <v>11.599464192114302</v>
      </c>
      <c r="S24" s="34">
        <f t="shared" si="20"/>
        <v>11.193890854907805</v>
      </c>
      <c r="T24" s="34">
        <f t="shared" si="21"/>
        <v>12.142162687695796</v>
      </c>
      <c r="U24" s="34">
        <f t="shared" si="22"/>
        <v>11.617671330851472</v>
      </c>
      <c r="V24" s="34">
        <f t="shared" si="23"/>
        <v>12.647807484700238</v>
      </c>
      <c r="W24" s="34">
        <f t="shared" si="24"/>
        <v>10.417332622979931</v>
      </c>
      <c r="X24" s="34">
        <f t="shared" si="25"/>
        <v>8.5670453174288514</v>
      </c>
      <c r="Y24" s="34">
        <f t="shared" si="26"/>
        <v>8.7308544051378547</v>
      </c>
      <c r="Z24" s="34">
        <f t="shared" si="27"/>
        <v>8.5496909016468319</v>
      </c>
      <c r="AA24" s="34">
        <f t="shared" si="28"/>
        <v>9.7601828041732954</v>
      </c>
      <c r="AB24" s="34">
        <f t="shared" si="29"/>
        <v>10.539738148751603</v>
      </c>
      <c r="AC24" s="34">
        <f t="shared" si="30"/>
        <v>10.518234538906139</v>
      </c>
      <c r="AD24" s="34">
        <f t="shared" si="31"/>
        <v>10.768804872261327</v>
      </c>
      <c r="AE24" s="34">
        <f t="shared" si="32"/>
        <v>10.506348826643078</v>
      </c>
      <c r="AF24" s="34">
        <f t="shared" si="33"/>
        <v>11.438874738787719</v>
      </c>
      <c r="AG24" s="34">
        <f t="shared" si="34"/>
        <v>11.971981523419467</v>
      </c>
      <c r="AH24" s="34">
        <f t="shared" si="35"/>
        <v>12.446277973894947</v>
      </c>
      <c r="AI24" s="34">
        <f t="shared" si="36"/>
        <v>12.272629594463403</v>
      </c>
      <c r="AJ24" s="34">
        <f t="shared" si="37"/>
        <v>11.888789911587013</v>
      </c>
      <c r="AK24" s="34">
        <f t="shared" si="38"/>
        <v>11.063113407726528</v>
      </c>
      <c r="AL24" s="34">
        <f t="shared" si="39"/>
        <v>10.813021051566949</v>
      </c>
      <c r="AM24" s="34">
        <f t="shared" si="40"/>
        <v>10.797991987946212</v>
      </c>
      <c r="AN24" s="34">
        <f t="shared" si="41"/>
        <v>10.672728279811333</v>
      </c>
      <c r="AO24" s="34">
        <f t="shared" si="42"/>
        <v>15.92244476877328</v>
      </c>
      <c r="AP24" s="34">
        <f t="shared" si="43"/>
        <v>15.435437467314529</v>
      </c>
      <c r="AQ24" s="34">
        <f t="shared" si="44"/>
        <v>14.584744491050628</v>
      </c>
      <c r="AR24" s="34">
        <f t="shared" si="45"/>
        <v>14.383540789579301</v>
      </c>
      <c r="AS24" s="34">
        <f t="shared" si="46"/>
        <v>13.787920216134427</v>
      </c>
      <c r="AT24" s="34">
        <f t="shared" si="49"/>
        <v>12.004835750739028</v>
      </c>
      <c r="AU24" s="34">
        <f t="shared" si="48"/>
        <v>14.167623929213716</v>
      </c>
      <c r="AV24" s="34">
        <f t="shared" si="47"/>
        <v>10.613906956234151</v>
      </c>
      <c r="AW24" s="34">
        <f t="shared" si="47"/>
        <v>10.607193311308878</v>
      </c>
      <c r="AX24" s="34">
        <f t="shared" si="47"/>
        <v>13.099973164776243</v>
      </c>
      <c r="AY24" s="34">
        <f t="shared" si="47"/>
        <v>13.321228398681065</v>
      </c>
      <c r="AZ24" s="34">
        <f t="shared" si="47"/>
        <v>13.306944091610809</v>
      </c>
      <c r="BA24" s="34">
        <f t="shared" si="47"/>
        <v>10.720336243918323</v>
      </c>
      <c r="BB24" s="34">
        <f t="shared" si="47"/>
        <v>12.899367439544646</v>
      </c>
      <c r="BC24" s="34">
        <f t="shared" si="47"/>
        <v>13.757474208028157</v>
      </c>
      <c r="BD24" s="34">
        <f t="shared" si="47"/>
        <v>11.36306779600443</v>
      </c>
      <c r="BE24" s="34">
        <f t="shared" si="47"/>
        <v>16.15351164693735</v>
      </c>
      <c r="BF24" s="34">
        <f t="shared" si="47"/>
        <v>16.72825549681599</v>
      </c>
      <c r="BG24" s="34">
        <f t="shared" si="47"/>
        <v>17.892430804182684</v>
      </c>
      <c r="BH24" s="34">
        <f t="shared" si="47"/>
        <v>18.817621272463033</v>
      </c>
      <c r="BI24" s="34">
        <f t="shared" si="47"/>
        <v>25.891474697189103</v>
      </c>
      <c r="BJ24" s="34">
        <f t="shared" si="47"/>
        <v>27.133958484816667</v>
      </c>
      <c r="BK24" s="34">
        <f t="shared" si="47"/>
        <v>27.870183790748015</v>
      </c>
      <c r="BL24" s="34">
        <f t="shared" si="47"/>
        <v>25.730364778927715</v>
      </c>
      <c r="BM24" s="34">
        <f t="shared" si="47"/>
        <v>24.541775720547534</v>
      </c>
      <c r="BN24" s="34">
        <f t="shared" si="47"/>
        <v>24.224724911655702</v>
      </c>
      <c r="BO24" s="34">
        <f t="shared" si="47"/>
        <v>25.441556086828932</v>
      </c>
      <c r="BP24" s="34">
        <f t="shared" si="47"/>
        <v>25.613773764434917</v>
      </c>
      <c r="BQ24" s="34">
        <f t="shared" si="47"/>
        <v>26.489095430851012</v>
      </c>
      <c r="BR24" s="34">
        <f t="shared" si="47"/>
        <v>27.189306502006751</v>
      </c>
      <c r="BS24" s="34">
        <f t="shared" si="47"/>
        <v>26.884291252022969</v>
      </c>
      <c r="BT24" s="34">
        <f t="shared" si="47"/>
        <v>20.306630539203262</v>
      </c>
      <c r="BU24" s="34">
        <f t="shared" si="47"/>
        <v>20.322439170178484</v>
      </c>
      <c r="BV24" s="34">
        <f t="shared" si="47"/>
        <v>14.653682732213166</v>
      </c>
      <c r="BW24" s="48">
        <v>15.678447526357109</v>
      </c>
      <c r="BX24" s="34">
        <v>15.302765436730933</v>
      </c>
      <c r="BY24" s="34">
        <v>16.005908680777313</v>
      </c>
      <c r="BZ24" s="34">
        <v>16.286375162886362</v>
      </c>
      <c r="CA24" s="34">
        <v>18.57695913693135</v>
      </c>
      <c r="CB24" s="34">
        <v>18.608127098561912</v>
      </c>
      <c r="CC24" s="34">
        <v>18.05109203769096</v>
      </c>
      <c r="CD24" s="34">
        <v>17.30634338897055</v>
      </c>
      <c r="CE24" s="34">
        <v>17.489206842025212</v>
      </c>
      <c r="CF24" s="34">
        <v>16.651288955897652</v>
      </c>
      <c r="CG24" s="34">
        <v>16.582949486995247</v>
      </c>
      <c r="CH24" s="34">
        <v>17.277543119630455</v>
      </c>
      <c r="CI24" s="34">
        <v>19.108048574537918</v>
      </c>
      <c r="CJ24" s="34">
        <v>19.23123297341975</v>
      </c>
      <c r="CK24" s="34">
        <v>19.224181274340204</v>
      </c>
      <c r="CL24" s="34">
        <v>12.367062664309222</v>
      </c>
      <c r="CM24" s="34">
        <v>14.220846388654227</v>
      </c>
      <c r="CN24" s="34">
        <v>15.000095215910946</v>
      </c>
      <c r="CO24" s="34">
        <v>13.374817719533905</v>
      </c>
      <c r="CP24" s="34">
        <v>13.077870909837685</v>
      </c>
      <c r="CQ24" s="49">
        <v>12.983774438306575</v>
      </c>
    </row>
    <row r="25" spans="1:95" ht="12.75" customHeight="1" x14ac:dyDescent="0.2">
      <c r="A25" s="27" t="s">
        <v>45</v>
      </c>
      <c r="B25" s="38">
        <f t="shared" ref="B25:BB25" si="50">SUM(B17:B24)</f>
        <v>100</v>
      </c>
      <c r="C25" s="38">
        <f t="shared" si="50"/>
        <v>100</v>
      </c>
      <c r="D25" s="38">
        <f t="shared" si="50"/>
        <v>99.999999999999986</v>
      </c>
      <c r="E25" s="38">
        <f t="shared" si="50"/>
        <v>100</v>
      </c>
      <c r="F25" s="38">
        <f t="shared" si="50"/>
        <v>100</v>
      </c>
      <c r="G25" s="38">
        <f t="shared" si="50"/>
        <v>100</v>
      </c>
      <c r="H25" s="38">
        <f t="shared" si="50"/>
        <v>99.999999999999986</v>
      </c>
      <c r="I25" s="38">
        <f t="shared" si="50"/>
        <v>100.04776622646813</v>
      </c>
      <c r="J25" s="38">
        <f t="shared" si="50"/>
        <v>99.999999999999986</v>
      </c>
      <c r="K25" s="38">
        <f t="shared" si="50"/>
        <v>100.00000000000001</v>
      </c>
      <c r="L25" s="38">
        <f t="shared" si="50"/>
        <v>100.00000000000001</v>
      </c>
      <c r="M25" s="38">
        <f t="shared" si="50"/>
        <v>100.00000000000001</v>
      </c>
      <c r="N25" s="38">
        <f t="shared" si="50"/>
        <v>100</v>
      </c>
      <c r="O25" s="38">
        <f t="shared" si="50"/>
        <v>100.00000000000001</v>
      </c>
      <c r="P25" s="38">
        <f t="shared" si="50"/>
        <v>100</v>
      </c>
      <c r="Q25" s="38">
        <f t="shared" si="50"/>
        <v>100</v>
      </c>
      <c r="R25" s="38">
        <f t="shared" si="50"/>
        <v>99.999999999999972</v>
      </c>
      <c r="S25" s="38">
        <f t="shared" si="50"/>
        <v>99.970385546656729</v>
      </c>
      <c r="T25" s="38">
        <f t="shared" si="50"/>
        <v>99.999999999999986</v>
      </c>
      <c r="U25" s="38">
        <f t="shared" si="50"/>
        <v>100</v>
      </c>
      <c r="V25" s="38">
        <f t="shared" si="50"/>
        <v>100.00000000000004</v>
      </c>
      <c r="W25" s="38">
        <f t="shared" si="50"/>
        <v>100</v>
      </c>
      <c r="X25" s="38">
        <f t="shared" si="50"/>
        <v>99.999999999999986</v>
      </c>
      <c r="Y25" s="38">
        <f t="shared" si="50"/>
        <v>99.999999999999972</v>
      </c>
      <c r="Z25" s="38">
        <f t="shared" si="50"/>
        <v>100</v>
      </c>
      <c r="AA25" s="38">
        <f t="shared" si="50"/>
        <v>100</v>
      </c>
      <c r="AB25" s="38">
        <f t="shared" si="50"/>
        <v>100</v>
      </c>
      <c r="AC25" s="38">
        <f t="shared" si="50"/>
        <v>100.00000000000003</v>
      </c>
      <c r="AD25" s="38">
        <f t="shared" si="50"/>
        <v>99.999999999999972</v>
      </c>
      <c r="AE25" s="38">
        <f t="shared" si="50"/>
        <v>100</v>
      </c>
      <c r="AF25" s="38">
        <f t="shared" si="50"/>
        <v>99.999999999999986</v>
      </c>
      <c r="AG25" s="38">
        <f t="shared" si="50"/>
        <v>100</v>
      </c>
      <c r="AH25" s="38">
        <f t="shared" si="50"/>
        <v>100</v>
      </c>
      <c r="AI25" s="38">
        <f t="shared" si="50"/>
        <v>100.00000000000003</v>
      </c>
      <c r="AJ25" s="38">
        <f t="shared" si="50"/>
        <v>100.00000000000001</v>
      </c>
      <c r="AK25" s="38">
        <f t="shared" si="50"/>
        <v>100.00000000000003</v>
      </c>
      <c r="AL25" s="38">
        <f t="shared" si="50"/>
        <v>100</v>
      </c>
      <c r="AM25" s="38">
        <f t="shared" si="50"/>
        <v>100</v>
      </c>
      <c r="AN25" s="38">
        <f t="shared" si="50"/>
        <v>100</v>
      </c>
      <c r="AO25" s="38">
        <f t="shared" si="50"/>
        <v>100</v>
      </c>
      <c r="AP25" s="38">
        <f t="shared" si="50"/>
        <v>100</v>
      </c>
      <c r="AQ25" s="38">
        <f t="shared" si="50"/>
        <v>100</v>
      </c>
      <c r="AR25" s="38">
        <f t="shared" si="50"/>
        <v>100.00000000000001</v>
      </c>
      <c r="AS25" s="38">
        <f t="shared" si="50"/>
        <v>100</v>
      </c>
      <c r="AT25" s="38">
        <f t="shared" si="50"/>
        <v>100.00000000000003</v>
      </c>
      <c r="AU25" s="38">
        <f t="shared" si="50"/>
        <v>100.00000000000001</v>
      </c>
      <c r="AV25" s="38">
        <f t="shared" si="50"/>
        <v>99.999999999999986</v>
      </c>
      <c r="AW25" s="38">
        <f t="shared" si="50"/>
        <v>99.999999999999986</v>
      </c>
      <c r="AX25" s="38">
        <f t="shared" si="50"/>
        <v>99.999999999999986</v>
      </c>
      <c r="AY25" s="38">
        <f t="shared" si="50"/>
        <v>100</v>
      </c>
      <c r="AZ25" s="38">
        <f t="shared" si="50"/>
        <v>100</v>
      </c>
      <c r="BA25" s="38">
        <f t="shared" si="50"/>
        <v>100</v>
      </c>
      <c r="BB25" s="38">
        <f t="shared" si="50"/>
        <v>100</v>
      </c>
      <c r="BC25" s="38">
        <f t="shared" ref="BC25:BV25" si="51">SUM(BC17:BC24)</f>
        <v>100</v>
      </c>
      <c r="BD25" s="38">
        <f t="shared" si="51"/>
        <v>99.999999999999986</v>
      </c>
      <c r="BE25" s="38">
        <f t="shared" si="51"/>
        <v>99.999999999999972</v>
      </c>
      <c r="BF25" s="38">
        <f t="shared" si="51"/>
        <v>100</v>
      </c>
      <c r="BG25" s="38">
        <f t="shared" si="51"/>
        <v>100</v>
      </c>
      <c r="BH25" s="38">
        <f t="shared" si="51"/>
        <v>100</v>
      </c>
      <c r="BI25" s="38">
        <f t="shared" si="51"/>
        <v>100</v>
      </c>
      <c r="BJ25" s="38">
        <f t="shared" si="51"/>
        <v>100</v>
      </c>
      <c r="BK25" s="38">
        <f t="shared" si="51"/>
        <v>100.00000000000001</v>
      </c>
      <c r="BL25" s="38">
        <f t="shared" si="51"/>
        <v>100</v>
      </c>
      <c r="BM25" s="38">
        <f t="shared" si="51"/>
        <v>100</v>
      </c>
      <c r="BN25" s="38">
        <f t="shared" si="51"/>
        <v>99.999999999999986</v>
      </c>
      <c r="BO25" s="38">
        <f t="shared" si="51"/>
        <v>100.00000000000003</v>
      </c>
      <c r="BP25" s="38">
        <f t="shared" si="51"/>
        <v>100</v>
      </c>
      <c r="BQ25" s="38">
        <f t="shared" si="51"/>
        <v>100.00000000000001</v>
      </c>
      <c r="BR25" s="38">
        <f t="shared" si="51"/>
        <v>100</v>
      </c>
      <c r="BS25" s="38">
        <f t="shared" si="51"/>
        <v>100</v>
      </c>
      <c r="BT25" s="38">
        <f t="shared" si="51"/>
        <v>100</v>
      </c>
      <c r="BU25" s="38">
        <f t="shared" si="51"/>
        <v>100</v>
      </c>
      <c r="BV25" s="38">
        <f t="shared" si="51"/>
        <v>100.00000000000001</v>
      </c>
      <c r="BW25" s="50">
        <v>100.00000000000001</v>
      </c>
      <c r="BX25" s="38">
        <v>100.00000000000001</v>
      </c>
      <c r="BY25" s="38">
        <v>99.999999999999986</v>
      </c>
      <c r="BZ25" s="38">
        <v>99.999999999999986</v>
      </c>
      <c r="CA25" s="38">
        <v>99.999999999999986</v>
      </c>
      <c r="CB25" s="38">
        <v>99.999999999999986</v>
      </c>
      <c r="CC25" s="38">
        <v>100</v>
      </c>
      <c r="CD25" s="38">
        <v>100</v>
      </c>
      <c r="CE25" s="38">
        <v>99.999999999999986</v>
      </c>
      <c r="CF25" s="38">
        <v>100.00000000000003</v>
      </c>
      <c r="CG25" s="38">
        <v>100.00000000000003</v>
      </c>
      <c r="CH25" s="38">
        <v>100.00000000000001</v>
      </c>
      <c r="CI25" s="38">
        <v>100</v>
      </c>
      <c r="CJ25" s="38">
        <v>100</v>
      </c>
      <c r="CK25" s="38">
        <v>100</v>
      </c>
      <c r="CL25" s="38">
        <v>100</v>
      </c>
      <c r="CM25" s="38">
        <v>100</v>
      </c>
      <c r="CN25" s="38">
        <v>100</v>
      </c>
      <c r="CO25" s="38">
        <v>100</v>
      </c>
      <c r="CP25" s="38">
        <v>100</v>
      </c>
      <c r="CQ25" s="42">
        <v>100</v>
      </c>
    </row>
    <row r="26" spans="1:95" ht="12.75" customHeight="1" x14ac:dyDescent="0.2">
      <c r="A26" s="20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2"/>
      <c r="BQ26" s="52"/>
      <c r="BR26" s="52"/>
      <c r="BS26" s="52"/>
      <c r="BT26" s="52"/>
      <c r="BU26" s="52"/>
      <c r="BV26" s="52"/>
      <c r="BW26" s="53"/>
      <c r="BX26" s="52"/>
      <c r="BY26" s="24"/>
      <c r="BZ26" s="24"/>
      <c r="CA26" s="24"/>
      <c r="CB26" s="52"/>
      <c r="CC26" s="52"/>
      <c r="CD26" s="52"/>
      <c r="CE26" s="52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5"/>
    </row>
    <row r="27" spans="1:95" ht="10.5" customHeight="1" x14ac:dyDescent="0.2">
      <c r="A27" s="54" t="s">
        <v>49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55"/>
      <c r="BQ27" s="55"/>
      <c r="BR27" s="55"/>
      <c r="BS27" s="55"/>
      <c r="BT27" s="55"/>
      <c r="BU27" s="55"/>
      <c r="BV27" s="55"/>
      <c r="BW27" s="55"/>
      <c r="BX27" s="55"/>
      <c r="CA27" s="55"/>
      <c r="CB27" s="55"/>
      <c r="CC27" s="55"/>
      <c r="CD27" s="55"/>
      <c r="CM27" s="56"/>
    </row>
    <row r="28" spans="1:95" ht="4.5" customHeight="1" x14ac:dyDescent="0.2">
      <c r="A28" s="5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55"/>
      <c r="BQ28" s="55"/>
      <c r="BR28" s="55"/>
      <c r="BS28" s="55"/>
      <c r="BT28" s="55"/>
      <c r="BU28" s="55"/>
      <c r="BV28" s="55"/>
      <c r="BW28" s="55"/>
      <c r="BX28" s="55"/>
      <c r="CA28" s="55"/>
      <c r="CB28" s="55"/>
      <c r="CC28" s="55"/>
      <c r="CD28" s="55"/>
    </row>
    <row r="29" spans="1:95" ht="9.75" customHeight="1" x14ac:dyDescent="0.2">
      <c r="A29" s="57" t="s">
        <v>50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55"/>
      <c r="BQ29" s="55"/>
      <c r="BR29" s="55"/>
      <c r="BS29" s="55"/>
      <c r="BT29" s="55"/>
      <c r="BU29" s="55"/>
      <c r="BV29" s="55"/>
      <c r="BW29" s="55"/>
      <c r="BX29" s="55"/>
      <c r="CA29" s="55"/>
      <c r="CB29" s="55"/>
      <c r="CC29" s="55"/>
      <c r="CD29" s="55"/>
    </row>
    <row r="30" spans="1:95" ht="12.75" customHeight="1" x14ac:dyDescent="0.2">
      <c r="A30" s="57" t="s">
        <v>51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</row>
    <row r="31" spans="1:95" ht="12.75" customHeight="1" x14ac:dyDescent="0.2"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</row>
    <row r="32" spans="1:95" ht="12.75" customHeight="1" x14ac:dyDescent="0.2"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</row>
    <row r="33" spans="2:82" ht="12.75" customHeight="1" x14ac:dyDescent="0.2"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</row>
    <row r="34" spans="2:82" ht="12.75" customHeight="1" x14ac:dyDescent="0.2"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</row>
    <row r="35" spans="2:82" ht="12.75" customHeight="1" x14ac:dyDescent="0.2"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</row>
    <row r="36" spans="2:82" ht="12.75" customHeight="1" x14ac:dyDescent="0.2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</row>
    <row r="37" spans="2:82" ht="12.75" customHeight="1" x14ac:dyDescent="0.2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</row>
    <row r="38" spans="2:82" ht="12.75" customHeight="1" x14ac:dyDescent="0.2"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</row>
    <row r="39" spans="2:82" ht="12.75" customHeight="1" x14ac:dyDescent="0.2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</row>
    <row r="40" spans="2:82" ht="12.75" customHeight="1" x14ac:dyDescent="0.2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</row>
    <row r="41" spans="2:82" ht="12.75" customHeight="1" x14ac:dyDescent="0.2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</row>
    <row r="42" spans="2:82" ht="12.75" customHeight="1" x14ac:dyDescent="0.2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</row>
    <row r="43" spans="2:82" ht="12.75" customHeight="1" x14ac:dyDescent="0.2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</row>
    <row r="44" spans="2:82" ht="12.75" customHeight="1" x14ac:dyDescent="0.2"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</row>
    <row r="45" spans="2:82" ht="12.75" customHeight="1" x14ac:dyDescent="0.2"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</row>
    <row r="46" spans="2:82" ht="12.75" customHeight="1" x14ac:dyDescent="0.2"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</row>
    <row r="47" spans="2:82" ht="12.75" customHeight="1" x14ac:dyDescent="0.2"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</row>
    <row r="48" spans="2:82" ht="12.75" customHeight="1" x14ac:dyDescent="0.2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</row>
    <row r="49" spans="2:82" ht="12.75" customHeight="1" x14ac:dyDescent="0.2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</row>
    <row r="50" spans="2:82" ht="12.75" customHeight="1" x14ac:dyDescent="0.2"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</row>
    <row r="51" spans="2:82" ht="12.75" customHeight="1" x14ac:dyDescent="0.2"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</row>
    <row r="52" spans="2:82" ht="12.75" customHeight="1" x14ac:dyDescent="0.2"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</row>
    <row r="53" spans="2:82" ht="12.75" customHeight="1" x14ac:dyDescent="0.2"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</row>
    <row r="54" spans="2:82" ht="12.75" customHeight="1" x14ac:dyDescent="0.2"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</row>
    <row r="55" spans="2:82" ht="12.75" customHeight="1" x14ac:dyDescent="0.2"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</row>
    <row r="56" spans="2:82" ht="12.75" customHeight="1" x14ac:dyDescent="0.2"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</row>
    <row r="57" spans="2:82" ht="12.75" customHeight="1" x14ac:dyDescent="0.2"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</row>
    <row r="58" spans="2:82" ht="12.75" customHeight="1" x14ac:dyDescent="0.2"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</row>
    <row r="59" spans="2:82" ht="12.75" customHeight="1" x14ac:dyDescent="0.2"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</row>
    <row r="60" spans="2:82" ht="12.75" customHeight="1" x14ac:dyDescent="0.2"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</row>
    <row r="61" spans="2:82" ht="12.75" customHeight="1" x14ac:dyDescent="0.2"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</row>
    <row r="62" spans="2:82" ht="12.75" customHeight="1" x14ac:dyDescent="0.2"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</row>
    <row r="63" spans="2:82" ht="12.75" customHeight="1" x14ac:dyDescent="0.2"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</row>
    <row r="64" spans="2:82" ht="12.75" customHeight="1" x14ac:dyDescent="0.2"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</row>
    <row r="65" spans="2:82" ht="12.75" customHeight="1" x14ac:dyDescent="0.2"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</row>
    <row r="66" spans="2:82" ht="12.75" customHeight="1" x14ac:dyDescent="0.2"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</row>
    <row r="67" spans="2:82" ht="12.75" customHeight="1" x14ac:dyDescent="0.2"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</row>
    <row r="68" spans="2:82" ht="12.75" customHeight="1" x14ac:dyDescent="0.2"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</row>
    <row r="69" spans="2:82" ht="12.75" customHeight="1" x14ac:dyDescent="0.2"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</row>
    <row r="70" spans="2:82" ht="12.75" customHeight="1" x14ac:dyDescent="0.2"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</row>
    <row r="71" spans="2:82" ht="12.75" customHeight="1" x14ac:dyDescent="0.2"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</row>
    <row r="72" spans="2:82" ht="12.75" customHeight="1" x14ac:dyDescent="0.2"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</row>
    <row r="73" spans="2:82" ht="12.75" customHeight="1" x14ac:dyDescent="0.2"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</row>
    <row r="74" spans="2:82" ht="12.75" customHeight="1" x14ac:dyDescent="0.2"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</row>
    <row r="75" spans="2:82" ht="12.75" customHeight="1" x14ac:dyDescent="0.2"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</row>
    <row r="76" spans="2:82" ht="12.75" customHeight="1" x14ac:dyDescent="0.2"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</row>
    <row r="77" spans="2:82" ht="12.75" customHeight="1" x14ac:dyDescent="0.2"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</row>
    <row r="78" spans="2:82" ht="12.75" customHeight="1" x14ac:dyDescent="0.2"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</row>
    <row r="79" spans="2:82" ht="12.75" customHeight="1" x14ac:dyDescent="0.2"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</row>
    <row r="80" spans="2:82" ht="12.75" customHeight="1" x14ac:dyDescent="0.2"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</row>
    <row r="81" spans="2:82" ht="12.75" customHeight="1" x14ac:dyDescent="0.2"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</row>
    <row r="82" spans="2:82" ht="12.75" customHeight="1" x14ac:dyDescent="0.2"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</row>
    <row r="83" spans="2:82" ht="12.75" customHeight="1" x14ac:dyDescent="0.2"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</row>
    <row r="84" spans="2:82" ht="12.75" customHeight="1" x14ac:dyDescent="0.2"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</row>
    <row r="85" spans="2:82" ht="12.75" customHeight="1" x14ac:dyDescent="0.2"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</row>
    <row r="86" spans="2:82" ht="12.75" customHeight="1" x14ac:dyDescent="0.2"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</row>
    <row r="87" spans="2:82" ht="12.75" customHeight="1" x14ac:dyDescent="0.2"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</row>
    <row r="88" spans="2:82" ht="12.75" customHeight="1" x14ac:dyDescent="0.2"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</row>
    <row r="89" spans="2:82" ht="12.75" customHeight="1" x14ac:dyDescent="0.2"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</row>
    <row r="90" spans="2:82" ht="12.75" customHeight="1" x14ac:dyDescent="0.2"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</row>
    <row r="91" spans="2:82" ht="12.75" customHeight="1" x14ac:dyDescent="0.2"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</row>
    <row r="92" spans="2:82" ht="12.75" customHeight="1" x14ac:dyDescent="0.2"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</row>
    <row r="93" spans="2:82" ht="12.75" customHeight="1" x14ac:dyDescent="0.2"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</row>
    <row r="94" spans="2:82" ht="12.75" customHeight="1" x14ac:dyDescent="0.2"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</row>
    <row r="95" spans="2:82" ht="12.75" customHeight="1" x14ac:dyDescent="0.2"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</row>
    <row r="96" spans="2:82" ht="12.75" customHeight="1" x14ac:dyDescent="0.2"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</row>
    <row r="97" spans="2:82" ht="12.75" customHeight="1" x14ac:dyDescent="0.2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</row>
    <row r="98" spans="2:82" ht="12.75" customHeight="1" x14ac:dyDescent="0.2"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D98" s="55"/>
    </row>
    <row r="99" spans="2:82" ht="12.75" customHeight="1" x14ac:dyDescent="0.2"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D99" s="55"/>
    </row>
    <row r="100" spans="2:82" ht="12.75" customHeight="1" x14ac:dyDescent="0.2"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D100" s="55"/>
    </row>
    <row r="148" ht="11.25" x14ac:dyDescent="0.2"/>
    <row r="149" ht="11.25" x14ac:dyDescent="0.2"/>
  </sheetData>
  <mergeCells count="29">
    <mergeCell ref="BW16:CQ16"/>
    <mergeCell ref="BZ3:CC3"/>
    <mergeCell ref="CD3:CG3"/>
    <mergeCell ref="CH3:CK3"/>
    <mergeCell ref="CL3:CO3"/>
    <mergeCell ref="CP3:CQ3"/>
    <mergeCell ref="BW6:CQ6"/>
    <mergeCell ref="BB3:BE3"/>
    <mergeCell ref="BF3:BI3"/>
    <mergeCell ref="BJ3:BM3"/>
    <mergeCell ref="BN3:BQ3"/>
    <mergeCell ref="BR3:BU3"/>
    <mergeCell ref="BV3:BY3"/>
    <mergeCell ref="AD3:AG3"/>
    <mergeCell ref="AH3:AK3"/>
    <mergeCell ref="AL3:AO3"/>
    <mergeCell ref="AP3:AS3"/>
    <mergeCell ref="AT3:AW3"/>
    <mergeCell ref="AX3:BA3"/>
    <mergeCell ref="C1:CM1"/>
    <mergeCell ref="Q2:BJ2"/>
    <mergeCell ref="BN2:CM2"/>
    <mergeCell ref="B3:E3"/>
    <mergeCell ref="F3:I3"/>
    <mergeCell ref="J3:M3"/>
    <mergeCell ref="N3:Q3"/>
    <mergeCell ref="R3:U3"/>
    <mergeCell ref="V3:Y3"/>
    <mergeCell ref="Z3:AC3"/>
  </mergeCells>
  <pageMargins left="0.79" right="0.31" top="1.39" bottom="1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A12</vt:lpstr>
      <vt:lpstr>'A12'!Print_Area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2026-04-23T01:46:08Z</dcterms:created>
  <dcterms:modified xsi:type="dcterms:W3CDTF">2026-04-23T01:46:09Z</dcterms:modified>
</cp:coreProperties>
</file>