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99E08F9E-7C81-497D-93C8-16FD65773F8C}" xr6:coauthVersionLast="47" xr6:coauthVersionMax="47" xr10:uidLastSave="{00000000-0000-0000-0000-000000000000}"/>
  <bookViews>
    <workbookView xWindow="-120" yWindow="-120" windowWidth="29040" windowHeight="15720" xr2:uid="{3DC808F2-0701-42D8-B401-E84479DE0D76}"/>
  </bookViews>
  <sheets>
    <sheet name="A15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>#REF!</definedName>
    <definedName name="__RES2" localSheetId="0">[10]RES!#REF!</definedName>
    <definedName name="__RES2">[11]RES!#REF!</definedName>
    <definedName name="__SUM2">#REF!</definedName>
    <definedName name="__TAB1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>[19]NPV!#REF!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[9]A!#REF!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>[19]NPV!#REF!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>[19]NPV!#REF!</definedName>
    <definedName name="InterestRate">#REF!</definedName>
    <definedName name="l" localSheetId="0">#REF!,#REF!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[19]NPV!$B$26</definedName>
    <definedName name="Maturity_NC">[19]NPV!#REF!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#REF!</definedName>
    <definedName name="_xlnm.Print_Area">#REF!</definedName>
    <definedName name="PRINT_AREA_MI">#REF!</definedName>
    <definedName name="_xlnm.Print_Titles" localSheetId="0">#REF!,#REF!</definedName>
    <definedName name="_xlnm.Print_Titles">#REF!,#REF!</definedName>
    <definedName name="PRINTMACRO">#REF!</definedName>
    <definedName name="PrintThis_Links">[20]Links!$A$1:$F$33</definedName>
    <definedName name="PRMONTH">#REF!</definedName>
    <definedName name="prn">[19]FSUOUT!$B$2:$V$32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[24]RED47!$A$1:$I$53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>#REF!</definedName>
    <definedName name="TRADE3">[14]Trade!#REF!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0" i="1" l="1"/>
  <c r="M90" i="1"/>
  <c r="L90" i="1"/>
  <c r="K90" i="1"/>
  <c r="J90" i="1"/>
  <c r="I90" i="1"/>
  <c r="O90" i="1" s="1"/>
  <c r="O87" i="1"/>
  <c r="O49" i="1"/>
  <c r="O48" i="1"/>
  <c r="O30" i="1"/>
  <c r="O19" i="1"/>
  <c r="O11" i="1"/>
</calcChain>
</file>

<file path=xl/sharedStrings.xml><?xml version="1.0" encoding="utf-8"?>
<sst xmlns="http://schemas.openxmlformats.org/spreadsheetml/2006/main" count="29" uniqueCount="23">
  <si>
    <t>Table A-15</t>
  </si>
  <si>
    <t xml:space="preserve">CENTRAL BANK SECURITY ISSUES IN THE PRIMARY MARKET (1) </t>
  </si>
  <si>
    <t>Date of</t>
  </si>
  <si>
    <t>Weighted Average Yield to Maturity (%pa)</t>
  </si>
  <si>
    <t>Face Value (Tala Million)</t>
  </si>
  <si>
    <t>Total</t>
  </si>
  <si>
    <t xml:space="preserve">Issue       </t>
  </si>
  <si>
    <t>Maturity</t>
  </si>
  <si>
    <t>14 days</t>
  </si>
  <si>
    <t>28 days</t>
  </si>
  <si>
    <t>56 days</t>
  </si>
  <si>
    <t>91 days</t>
  </si>
  <si>
    <t>182 days</t>
  </si>
  <si>
    <t>365 days</t>
  </si>
  <si>
    <t xml:space="preserve">   Outstanding</t>
  </si>
  <si>
    <t>14 DAY SECURITIES</t>
  </si>
  <si>
    <t>28 DAY SECURITIES</t>
  </si>
  <si>
    <t>56 DAY SECURITIES</t>
  </si>
  <si>
    <t>91 DAY SECURITIES</t>
  </si>
  <si>
    <t xml:space="preserve">182 DAY SECURITIES </t>
  </si>
  <si>
    <t xml:space="preserve">365 DAY SECURITIES </t>
  </si>
  <si>
    <t>TOTAL</t>
  </si>
  <si>
    <t>(1) Securities outstanding at end December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</si>
</sst>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[$-409]dd\-mmm\-yy;@"/>
    <numFmt numFmtId="166" formatCode="[$-409]d\-mmm\-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2" fillId="2" borderId="0" xfId="1" applyFont="1" applyFill="1"/>
    <xf numFmtId="0" fontId="2" fillId="2" borderId="4" xfId="1" applyFont="1" applyFill="1" applyBorder="1"/>
    <xf numFmtId="0" fontId="2" fillId="2" borderId="0" xfId="1" applyFont="1" applyFill="1" applyAlignment="1">
      <alignment horizontal="center"/>
    </xf>
    <xf numFmtId="0" fontId="2" fillId="2" borderId="5" xfId="1" applyFont="1" applyFill="1" applyBorder="1"/>
    <xf numFmtId="0" fontId="4" fillId="2" borderId="0" xfId="1" applyFont="1" applyFill="1"/>
    <xf numFmtId="2" fontId="2" fillId="2" borderId="0" xfId="1" applyNumberFormat="1" applyFont="1" applyFill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10" xfId="1" applyFont="1" applyFill="1" applyBorder="1"/>
    <xf numFmtId="0" fontId="2" fillId="2" borderId="11" xfId="1" applyFont="1" applyFill="1" applyBorder="1"/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2" fillId="2" borderId="9" xfId="1" applyFont="1" applyFill="1" applyBorder="1"/>
    <xf numFmtId="15" fontId="5" fillId="2" borderId="4" xfId="2" quotePrefix="1" applyNumberFormat="1" applyFont="1" applyFill="1" applyBorder="1" applyAlignment="1">
      <alignment horizontal="right"/>
    </xf>
    <xf numFmtId="15" fontId="5" fillId="2" borderId="5" xfId="2" applyNumberFormat="1" applyFont="1" applyFill="1" applyBorder="1" applyAlignment="1">
      <alignment horizontal="right"/>
    </xf>
    <xf numFmtId="16" fontId="2" fillId="2" borderId="13" xfId="1" quotePrefix="1" applyNumberFormat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2" fontId="2" fillId="2" borderId="13" xfId="1" applyNumberFormat="1" applyFont="1" applyFill="1" applyBorder="1" applyAlignment="1">
      <alignment horizontal="center"/>
    </xf>
    <xf numFmtId="2" fontId="5" fillId="2" borderId="13" xfId="2" applyNumberFormat="1" applyFont="1" applyFill="1" applyBorder="1" applyAlignment="1">
      <alignment horizontal="center"/>
    </xf>
    <xf numFmtId="164" fontId="2" fillId="2" borderId="13" xfId="3" applyNumberFormat="1" applyFont="1" applyFill="1" applyBorder="1" applyAlignment="1">
      <alignment horizontal="center"/>
    </xf>
    <xf numFmtId="164" fontId="2" fillId="2" borderId="13" xfId="3" applyNumberFormat="1" applyFont="1" applyFill="1" applyBorder="1" applyAlignment="1"/>
    <xf numFmtId="2" fontId="2" fillId="2" borderId="13" xfId="3" applyNumberFormat="1" applyFont="1" applyFill="1" applyBorder="1" applyAlignment="1">
      <alignment horizontal="center"/>
    </xf>
    <xf numFmtId="15" fontId="5" fillId="2" borderId="4" xfId="2" applyNumberFormat="1" applyFont="1" applyFill="1" applyBorder="1"/>
    <xf numFmtId="165" fontId="5" fillId="2" borderId="4" xfId="2" applyNumberFormat="1" applyFont="1" applyFill="1" applyBorder="1" applyAlignment="1">
      <alignment horizontal="right"/>
    </xf>
    <xf numFmtId="165" fontId="5" fillId="2" borderId="5" xfId="2" applyNumberFormat="1" applyFont="1" applyFill="1" applyBorder="1" applyAlignment="1">
      <alignment horizontal="right"/>
    </xf>
    <xf numFmtId="16" fontId="2" fillId="2" borderId="13" xfId="1" applyNumberFormat="1" applyFont="1" applyFill="1" applyBorder="1" applyAlignment="1">
      <alignment horizontal="center"/>
    </xf>
    <xf numFmtId="0" fontId="2" fillId="2" borderId="13" xfId="1" applyFont="1" applyFill="1" applyBorder="1"/>
    <xf numFmtId="2" fontId="5" fillId="2" borderId="0" xfId="2" applyNumberFormat="1" applyFont="1" applyFill="1" applyAlignment="1">
      <alignment horizontal="center"/>
    </xf>
    <xf numFmtId="2" fontId="6" fillId="2" borderId="13" xfId="3" applyNumberFormat="1" applyFont="1" applyFill="1" applyBorder="1" applyAlignment="1">
      <alignment horizontal="center"/>
    </xf>
    <xf numFmtId="15" fontId="3" fillId="2" borderId="4" xfId="1" applyNumberFormat="1" applyFont="1" applyFill="1" applyBorder="1" applyAlignment="1">
      <alignment horizontal="center"/>
    </xf>
    <xf numFmtId="15" fontId="3" fillId="2" borderId="5" xfId="1" applyNumberFormat="1" applyFont="1" applyFill="1" applyBorder="1" applyAlignment="1">
      <alignment horizontal="center"/>
    </xf>
    <xf numFmtId="15" fontId="2" fillId="2" borderId="4" xfId="1" applyNumberFormat="1" applyFont="1" applyFill="1" applyBorder="1" applyAlignment="1">
      <alignment horizontal="center"/>
    </xf>
    <xf numFmtId="2" fontId="6" fillId="2" borderId="13" xfId="1" applyNumberFormat="1" applyFont="1" applyFill="1" applyBorder="1" applyAlignment="1">
      <alignment horizontal="center"/>
    </xf>
    <xf numFmtId="15" fontId="2" fillId="2" borderId="4" xfId="2" applyNumberFormat="1" applyFont="1" applyFill="1" applyBorder="1" applyAlignment="1">
      <alignment horizontal="left"/>
    </xf>
    <xf numFmtId="15" fontId="2" fillId="2" borderId="5" xfId="2" applyNumberFormat="1" applyFont="1" applyFill="1" applyBorder="1" applyAlignment="1">
      <alignment horizontal="right"/>
    </xf>
    <xf numFmtId="16" fontId="2" fillId="2" borderId="13" xfId="1" applyNumberFormat="1" applyFont="1" applyFill="1" applyBorder="1" applyAlignment="1">
      <alignment horizontal="left"/>
    </xf>
    <xf numFmtId="166" fontId="5" fillId="2" borderId="5" xfId="2" applyNumberFormat="1" applyFont="1" applyFill="1" applyBorder="1"/>
    <xf numFmtId="15" fontId="2" fillId="2" borderId="4" xfId="1" applyNumberFormat="1" applyFont="1" applyFill="1" applyBorder="1" applyAlignment="1">
      <alignment vertical="center"/>
    </xf>
    <xf numFmtId="15" fontId="2" fillId="2" borderId="5" xfId="1" applyNumberFormat="1" applyFont="1" applyFill="1" applyBorder="1" applyAlignment="1">
      <alignment vertical="center"/>
    </xf>
    <xf numFmtId="15" fontId="5" fillId="2" borderId="4" xfId="2" applyNumberFormat="1" applyFont="1" applyFill="1" applyBorder="1" applyAlignment="1">
      <alignment vertical="center"/>
    </xf>
    <xf numFmtId="166" fontId="5" fillId="2" borderId="5" xfId="2" applyNumberFormat="1" applyFont="1" applyFill="1" applyBorder="1" applyAlignment="1">
      <alignment vertical="center"/>
    </xf>
    <xf numFmtId="164" fontId="5" fillId="2" borderId="0" xfId="2" applyNumberFormat="1" applyFont="1" applyFill="1" applyAlignment="1">
      <alignment horizontal="center"/>
    </xf>
    <xf numFmtId="16" fontId="2" fillId="2" borderId="5" xfId="1" applyNumberFormat="1" applyFont="1" applyFill="1" applyBorder="1" applyAlignment="1">
      <alignment horizontal="left"/>
    </xf>
    <xf numFmtId="15" fontId="2" fillId="2" borderId="5" xfId="1" applyNumberFormat="1" applyFont="1" applyFill="1" applyBorder="1"/>
    <xf numFmtId="15" fontId="2" fillId="2" borderId="14" xfId="1" applyNumberFormat="1" applyFont="1" applyFill="1" applyBorder="1" applyAlignment="1">
      <alignment horizontal="center"/>
    </xf>
    <xf numFmtId="15" fontId="2" fillId="2" borderId="10" xfId="1" applyNumberFormat="1" applyFont="1" applyFill="1" applyBorder="1"/>
    <xf numFmtId="0" fontId="2" fillId="2" borderId="10" xfId="1" applyFont="1" applyFill="1" applyBorder="1" applyAlignment="1">
      <alignment horizontal="center"/>
    </xf>
    <xf numFmtId="2" fontId="2" fillId="2" borderId="15" xfId="1" applyNumberFormat="1" applyFont="1" applyFill="1" applyBorder="1" applyAlignment="1">
      <alignment horizontal="center"/>
    </xf>
    <xf numFmtId="2" fontId="2" fillId="2" borderId="15" xfId="3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2" fontId="2" fillId="2" borderId="0" xfId="1" applyNumberFormat="1" applyFont="1" applyFill="1" applyAlignment="1">
      <alignment horizontal="center"/>
    </xf>
    <xf numFmtId="2" fontId="2" fillId="2" borderId="0" xfId="3" applyNumberFormat="1" applyFont="1" applyFill="1" applyBorder="1" applyAlignment="1">
      <alignment horizontal="center"/>
    </xf>
    <xf numFmtId="2" fontId="2" fillId="2" borderId="5" xfId="3" applyNumberFormat="1" applyFont="1" applyFill="1" applyBorder="1" applyAlignment="1">
      <alignment horizontal="center"/>
    </xf>
    <xf numFmtId="0" fontId="2" fillId="2" borderId="14" xfId="1" applyFont="1" applyFill="1" applyBorder="1" applyAlignment="1">
      <alignment horizontal="left"/>
    </xf>
    <xf numFmtId="0" fontId="2" fillId="2" borderId="11" xfId="1" applyFont="1" applyFill="1" applyBorder="1" applyAlignment="1">
      <alignment horizontal="left"/>
    </xf>
    <xf numFmtId="0" fontId="4" fillId="2" borderId="11" xfId="1" applyFont="1" applyFill="1" applyBorder="1"/>
    <xf numFmtId="2" fontId="2" fillId="2" borderId="11" xfId="1" applyNumberFormat="1" applyFont="1" applyFill="1" applyBorder="1"/>
    <xf numFmtId="2" fontId="7" fillId="2" borderId="10" xfId="1" applyNumberFormat="1" applyFont="1" applyFill="1" applyBorder="1"/>
  </cellXfs>
  <cellStyles count="4">
    <cellStyle name="Comma 3" xfId="3" xr:uid="{183596CB-C322-4924-8CA5-A2E12A017C63}"/>
    <cellStyle name="Normal" xfId="0" builtinId="0"/>
    <cellStyle name="Normal 5 2 2" xfId="1" xr:uid="{8C79C7FE-3114-4B23-A64F-8587C36DB239}"/>
    <cellStyle name="Normal_omocbss" xfId="2" xr:uid="{657D485D-10A9-4FF5-80BA-C052C06D18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96923-BF57-443C-A819-6E5F2AB66CBE}">
  <sheetPr codeName="Sheet16">
    <tabColor theme="9" tint="-0.249977111117893"/>
  </sheetPr>
  <dimension ref="A1:P93"/>
  <sheetViews>
    <sheetView tabSelected="1" topLeftCell="A69" workbookViewId="0">
      <selection activeCell="B96" sqref="B96"/>
    </sheetView>
  </sheetViews>
  <sheetFormatPr defaultRowHeight="11.25" x14ac:dyDescent="0.2"/>
  <cols>
    <col min="1" max="1" width="8.5703125" style="5" customWidth="1"/>
    <col min="2" max="2" width="10.85546875" style="5" customWidth="1"/>
    <col min="3" max="3" width="6.5703125" style="5" customWidth="1"/>
    <col min="4" max="4" width="7.28515625" style="5" customWidth="1"/>
    <col min="5" max="5" width="7.140625" style="5" customWidth="1"/>
    <col min="6" max="6" width="6.85546875" style="5" customWidth="1"/>
    <col min="7" max="7" width="7.5703125" style="5" customWidth="1"/>
    <col min="8" max="8" width="7" style="5" customWidth="1"/>
    <col min="9" max="9" width="6.85546875" style="5" customWidth="1"/>
    <col min="10" max="10" width="7.5703125" style="5" customWidth="1"/>
    <col min="11" max="11" width="6.140625" style="7" customWidth="1"/>
    <col min="12" max="12" width="7" style="7" customWidth="1"/>
    <col min="13" max="14" width="7.5703125" style="5" customWidth="1"/>
    <col min="15" max="15" width="11" style="5" customWidth="1"/>
    <col min="16" max="16384" width="9.140625" style="5"/>
  </cols>
  <sheetData>
    <row r="1" spans="1:16" x14ac:dyDescent="0.2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6" ht="9" hidden="1" customHeight="1" x14ac:dyDescent="0.2">
      <c r="A2" s="6"/>
      <c r="O2" s="8"/>
    </row>
    <row r="3" spans="1:16" hidden="1" x14ac:dyDescent="0.2">
      <c r="A3" s="6"/>
      <c r="L3" s="9"/>
      <c r="O3" s="8"/>
      <c r="P3" s="10"/>
    </row>
    <row r="4" spans="1:16" x14ac:dyDescent="0.2">
      <c r="A4" s="11" t="s">
        <v>2</v>
      </c>
      <c r="B4" s="12"/>
      <c r="C4" s="13" t="s">
        <v>3</v>
      </c>
      <c r="D4" s="13"/>
      <c r="E4" s="13"/>
      <c r="F4" s="13"/>
      <c r="G4" s="13"/>
      <c r="H4" s="12"/>
      <c r="I4" s="11" t="s">
        <v>4</v>
      </c>
      <c r="J4" s="13"/>
      <c r="K4" s="13"/>
      <c r="L4" s="13"/>
      <c r="M4" s="13"/>
      <c r="N4" s="13"/>
      <c r="O4" s="14" t="s">
        <v>5</v>
      </c>
    </row>
    <row r="5" spans="1:16" x14ac:dyDescent="0.2">
      <c r="A5" s="15" t="s">
        <v>6</v>
      </c>
      <c r="B5" s="16" t="s">
        <v>7</v>
      </c>
      <c r="C5" s="17" t="s">
        <v>8</v>
      </c>
      <c r="D5" s="18" t="s">
        <v>9</v>
      </c>
      <c r="E5" s="19" t="s">
        <v>10</v>
      </c>
      <c r="F5" s="19" t="s">
        <v>11</v>
      </c>
      <c r="G5" s="17" t="s">
        <v>12</v>
      </c>
      <c r="H5" s="19" t="s">
        <v>13</v>
      </c>
      <c r="I5" s="18" t="s">
        <v>8</v>
      </c>
      <c r="J5" s="19" t="s">
        <v>9</v>
      </c>
      <c r="K5" s="18" t="s">
        <v>10</v>
      </c>
      <c r="L5" s="19" t="s">
        <v>11</v>
      </c>
      <c r="M5" s="20" t="s">
        <v>12</v>
      </c>
      <c r="N5" s="21" t="s">
        <v>13</v>
      </c>
      <c r="O5" s="19" t="s">
        <v>14</v>
      </c>
    </row>
    <row r="6" spans="1:16" x14ac:dyDescent="0.2">
      <c r="A6" s="22" t="s">
        <v>15</v>
      </c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6" ht="5.25" hidden="1" customHeight="1" x14ac:dyDescent="0.2">
      <c r="A7" s="25"/>
      <c r="B7" s="26"/>
      <c r="C7" s="27"/>
      <c r="D7" s="28"/>
      <c r="E7" s="28"/>
      <c r="F7" s="28"/>
      <c r="G7" s="29"/>
      <c r="H7" s="29"/>
      <c r="I7" s="30"/>
      <c r="J7" s="29"/>
      <c r="K7" s="31"/>
      <c r="L7" s="31"/>
      <c r="M7" s="32"/>
      <c r="N7" s="32"/>
      <c r="O7" s="33"/>
    </row>
    <row r="8" spans="1:16" ht="5.25" hidden="1" customHeight="1" x14ac:dyDescent="0.2">
      <c r="A8" s="34"/>
      <c r="B8" s="26"/>
      <c r="C8" s="27"/>
      <c r="D8" s="28"/>
      <c r="E8" s="28"/>
      <c r="F8" s="28"/>
      <c r="G8" s="29"/>
      <c r="H8" s="29"/>
      <c r="I8" s="30"/>
      <c r="J8" s="29"/>
      <c r="K8" s="31"/>
      <c r="L8" s="31"/>
      <c r="M8" s="32"/>
      <c r="N8" s="32"/>
      <c r="O8" s="33"/>
    </row>
    <row r="9" spans="1:16" ht="5.25" customHeight="1" x14ac:dyDescent="0.2">
      <c r="A9" s="35"/>
      <c r="B9" s="36"/>
      <c r="C9" s="37"/>
      <c r="D9" s="28"/>
      <c r="E9" s="28"/>
      <c r="F9" s="28"/>
      <c r="G9" s="29"/>
      <c r="H9" s="29"/>
      <c r="I9" s="32"/>
      <c r="J9" s="29"/>
      <c r="K9" s="31"/>
      <c r="L9" s="31"/>
      <c r="M9" s="32"/>
      <c r="N9" s="32"/>
      <c r="O9" s="33"/>
    </row>
    <row r="10" spans="1:16" x14ac:dyDescent="0.2">
      <c r="A10" s="22" t="s">
        <v>16</v>
      </c>
      <c r="B10" s="23"/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3"/>
    </row>
    <row r="11" spans="1:16" x14ac:dyDescent="0.2">
      <c r="A11" s="34">
        <v>46002</v>
      </c>
      <c r="B11" s="36">
        <v>46030</v>
      </c>
      <c r="C11" s="37"/>
      <c r="D11" s="28">
        <v>3.54</v>
      </c>
      <c r="E11" s="28"/>
      <c r="F11" s="28"/>
      <c r="G11" s="29"/>
      <c r="H11" s="29"/>
      <c r="I11" s="32"/>
      <c r="J11" s="39">
        <v>2</v>
      </c>
      <c r="K11" s="31"/>
      <c r="L11" s="31"/>
      <c r="M11" s="32"/>
      <c r="N11" s="32"/>
      <c r="O11" s="40">
        <f>J11+J12+J13</f>
        <v>2</v>
      </c>
    </row>
    <row r="12" spans="1:16" x14ac:dyDescent="0.2">
      <c r="A12" s="34">
        <v>46009</v>
      </c>
      <c r="B12" s="36">
        <v>46037</v>
      </c>
      <c r="C12" s="37"/>
      <c r="D12" s="28"/>
      <c r="E12" s="28"/>
      <c r="F12" s="28"/>
      <c r="G12" s="29"/>
      <c r="H12" s="29"/>
      <c r="I12" s="32"/>
      <c r="J12" s="39">
        <v>0</v>
      </c>
      <c r="K12" s="31"/>
      <c r="L12" s="31"/>
      <c r="M12" s="32"/>
      <c r="N12" s="32"/>
      <c r="O12" s="33"/>
    </row>
    <row r="13" spans="1:16" x14ac:dyDescent="0.2">
      <c r="A13" s="34"/>
      <c r="B13" s="36"/>
      <c r="C13" s="37"/>
      <c r="D13" s="28"/>
      <c r="E13" s="28"/>
      <c r="F13" s="28"/>
      <c r="G13" s="29"/>
      <c r="H13" s="29"/>
      <c r="I13" s="32"/>
      <c r="J13" s="39"/>
      <c r="K13" s="31"/>
      <c r="L13" s="31"/>
      <c r="M13" s="32"/>
      <c r="N13" s="32"/>
      <c r="O13" s="33"/>
    </row>
    <row r="14" spans="1:16" ht="11.25" customHeight="1" x14ac:dyDescent="0.2">
      <c r="A14" s="34"/>
      <c r="B14" s="26"/>
      <c r="C14" s="37"/>
      <c r="D14" s="28"/>
      <c r="E14" s="28"/>
      <c r="F14" s="28"/>
      <c r="G14" s="29"/>
      <c r="H14" s="29"/>
      <c r="I14" s="32"/>
      <c r="J14" s="39"/>
      <c r="K14" s="31"/>
      <c r="L14" s="31"/>
      <c r="M14" s="32"/>
      <c r="N14" s="32"/>
      <c r="O14" s="33"/>
    </row>
    <row r="15" spans="1:16" x14ac:dyDescent="0.2">
      <c r="A15" s="41" t="s">
        <v>17</v>
      </c>
      <c r="B15" s="42"/>
      <c r="C15" s="37"/>
      <c r="D15" s="28"/>
      <c r="E15" s="38"/>
      <c r="F15" s="38"/>
      <c r="G15" s="38"/>
      <c r="H15" s="38"/>
      <c r="I15" s="38"/>
      <c r="J15" s="29"/>
      <c r="K15" s="29"/>
      <c r="L15" s="28"/>
      <c r="M15" s="38"/>
      <c r="N15" s="38"/>
      <c r="O15" s="33"/>
    </row>
    <row r="16" spans="1:16" x14ac:dyDescent="0.2">
      <c r="A16" s="34">
        <v>45981</v>
      </c>
      <c r="B16" s="26">
        <v>46037</v>
      </c>
      <c r="C16" s="37"/>
      <c r="D16" s="28"/>
      <c r="E16" s="29">
        <v>3.8</v>
      </c>
      <c r="F16" s="38"/>
      <c r="G16" s="38"/>
      <c r="H16" s="38"/>
      <c r="I16" s="38"/>
      <c r="J16" s="29"/>
      <c r="K16" s="39">
        <v>5</v>
      </c>
      <c r="L16" s="28"/>
      <c r="M16" s="38"/>
      <c r="N16" s="38"/>
      <c r="O16" s="33"/>
    </row>
    <row r="17" spans="1:15" x14ac:dyDescent="0.2">
      <c r="A17" s="43">
        <v>45988</v>
      </c>
      <c r="B17" s="26">
        <v>46044</v>
      </c>
      <c r="C17" s="37"/>
      <c r="D17" s="28"/>
      <c r="E17" s="29">
        <v>3.82</v>
      </c>
      <c r="F17" s="38"/>
      <c r="G17" s="38"/>
      <c r="H17" s="38"/>
      <c r="I17" s="38"/>
      <c r="J17" s="29"/>
      <c r="K17" s="39">
        <v>7</v>
      </c>
      <c r="L17" s="28"/>
      <c r="M17" s="38"/>
      <c r="N17" s="38"/>
      <c r="O17" s="33"/>
    </row>
    <row r="18" spans="1:15" x14ac:dyDescent="0.2">
      <c r="A18" s="43">
        <v>45995</v>
      </c>
      <c r="B18" s="26">
        <v>46051</v>
      </c>
      <c r="C18" s="37"/>
      <c r="D18" s="28"/>
      <c r="E18" s="29">
        <v>3.85</v>
      </c>
      <c r="F18" s="38"/>
      <c r="G18" s="38"/>
      <c r="H18" s="38"/>
      <c r="I18" s="38"/>
      <c r="J18" s="29"/>
      <c r="K18" s="39">
        <v>7</v>
      </c>
      <c r="L18" s="28"/>
      <c r="M18" s="38"/>
      <c r="N18" s="38"/>
      <c r="O18" s="38"/>
    </row>
    <row r="19" spans="1:15" x14ac:dyDescent="0.2">
      <c r="A19" s="34">
        <v>46002</v>
      </c>
      <c r="B19" s="26">
        <v>46058</v>
      </c>
      <c r="C19" s="37"/>
      <c r="D19" s="28"/>
      <c r="E19" s="29">
        <v>3.85</v>
      </c>
      <c r="F19" s="38"/>
      <c r="G19" s="38"/>
      <c r="H19" s="38"/>
      <c r="I19" s="38"/>
      <c r="J19" s="29"/>
      <c r="K19" s="39">
        <v>1.5</v>
      </c>
      <c r="L19" s="28"/>
      <c r="M19" s="38"/>
      <c r="N19" s="38"/>
      <c r="O19" s="44">
        <f>SUM(K16:K20)</f>
        <v>23.5</v>
      </c>
    </row>
    <row r="20" spans="1:15" ht="12" customHeight="1" x14ac:dyDescent="0.2">
      <c r="A20" s="34">
        <v>46009</v>
      </c>
      <c r="B20" s="26">
        <v>46065</v>
      </c>
      <c r="C20" s="37"/>
      <c r="D20" s="28"/>
      <c r="E20" s="29">
        <v>3.8</v>
      </c>
      <c r="F20" s="38"/>
      <c r="G20" s="38"/>
      <c r="H20" s="38"/>
      <c r="I20" s="38"/>
      <c r="J20" s="29"/>
      <c r="K20" s="39">
        <v>3</v>
      </c>
      <c r="L20" s="28"/>
      <c r="M20" s="38"/>
      <c r="N20" s="38"/>
      <c r="O20" s="33"/>
    </row>
    <row r="21" spans="1:15" ht="13.5" customHeight="1" x14ac:dyDescent="0.2">
      <c r="A21" s="45"/>
      <c r="B21" s="46"/>
      <c r="C21" s="37"/>
      <c r="D21" s="28"/>
      <c r="E21" s="28"/>
      <c r="F21" s="28"/>
      <c r="G21" s="29"/>
      <c r="H21" s="29"/>
      <c r="I21" s="32"/>
      <c r="J21" s="31"/>
      <c r="K21" s="29"/>
      <c r="L21" s="31"/>
      <c r="M21" s="32"/>
      <c r="N21" s="32"/>
      <c r="O21" s="33"/>
    </row>
    <row r="22" spans="1:15" ht="13.5" customHeight="1" x14ac:dyDescent="0.2">
      <c r="A22" s="45"/>
      <c r="B22" s="46"/>
      <c r="C22" s="37"/>
      <c r="D22" s="28"/>
      <c r="E22" s="38"/>
      <c r="F22" s="28"/>
      <c r="G22" s="29"/>
      <c r="H22" s="29"/>
      <c r="I22" s="32"/>
      <c r="J22" s="31"/>
      <c r="K22" s="29"/>
      <c r="L22" s="31"/>
      <c r="M22" s="32"/>
      <c r="N22" s="32"/>
      <c r="O22" s="33"/>
    </row>
    <row r="23" spans="1:15" x14ac:dyDescent="0.2">
      <c r="A23" s="41" t="s">
        <v>18</v>
      </c>
      <c r="B23" s="42"/>
      <c r="C23" s="4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3"/>
    </row>
    <row r="24" spans="1:15" x14ac:dyDescent="0.2">
      <c r="A24" s="34">
        <v>45946</v>
      </c>
      <c r="B24" s="26">
        <v>46037</v>
      </c>
      <c r="C24" s="47"/>
      <c r="D24" s="28"/>
      <c r="E24" s="28"/>
      <c r="F24" s="28">
        <v>0.5</v>
      </c>
      <c r="G24" s="28"/>
      <c r="H24" s="28"/>
      <c r="I24" s="28"/>
      <c r="J24" s="28"/>
      <c r="K24" s="28"/>
      <c r="L24" s="39">
        <v>4</v>
      </c>
      <c r="M24" s="28"/>
      <c r="N24" s="28"/>
      <c r="O24" s="33"/>
    </row>
    <row r="25" spans="1:15" x14ac:dyDescent="0.2">
      <c r="A25" s="34">
        <v>45953</v>
      </c>
      <c r="B25" s="26">
        <v>46044</v>
      </c>
      <c r="C25" s="47"/>
      <c r="D25" s="28"/>
      <c r="E25" s="28"/>
      <c r="F25" s="28">
        <v>1.7</v>
      </c>
      <c r="G25" s="28"/>
      <c r="H25" s="28"/>
      <c r="I25" s="28"/>
      <c r="J25" s="28"/>
      <c r="K25" s="28"/>
      <c r="L25" s="39">
        <v>2</v>
      </c>
      <c r="M25" s="28"/>
      <c r="N25" s="28"/>
      <c r="O25" s="33"/>
    </row>
    <row r="26" spans="1:15" x14ac:dyDescent="0.2">
      <c r="A26" s="34">
        <v>45960</v>
      </c>
      <c r="B26" s="26">
        <v>46051</v>
      </c>
      <c r="C26" s="47"/>
      <c r="D26" s="28"/>
      <c r="E26" s="28"/>
      <c r="F26" s="28">
        <v>1.7</v>
      </c>
      <c r="G26" s="28"/>
      <c r="H26" s="28"/>
      <c r="I26" s="28"/>
      <c r="J26" s="28"/>
      <c r="K26" s="28"/>
      <c r="L26" s="39">
        <v>1</v>
      </c>
      <c r="M26" s="28"/>
      <c r="N26" s="28"/>
      <c r="O26" s="38"/>
    </row>
    <row r="27" spans="1:15" x14ac:dyDescent="0.2">
      <c r="A27" s="34">
        <v>45967</v>
      </c>
      <c r="B27" s="26">
        <v>46058</v>
      </c>
      <c r="C27" s="47"/>
      <c r="D27" s="7"/>
      <c r="E27" s="28"/>
      <c r="F27" s="28">
        <v>1.7</v>
      </c>
      <c r="G27" s="28"/>
      <c r="H27" s="28"/>
      <c r="I27" s="28"/>
      <c r="J27" s="28"/>
      <c r="K27" s="28"/>
      <c r="L27" s="39">
        <v>1</v>
      </c>
      <c r="M27" s="28"/>
      <c r="N27" s="28"/>
      <c r="O27" s="38"/>
    </row>
    <row r="28" spans="1:15" x14ac:dyDescent="0.2">
      <c r="A28" s="34">
        <v>45974</v>
      </c>
      <c r="B28" s="26">
        <v>46065</v>
      </c>
      <c r="C28" s="47"/>
      <c r="D28" s="7"/>
      <c r="E28" s="28"/>
      <c r="F28" s="28">
        <v>1.7</v>
      </c>
      <c r="G28" s="28"/>
      <c r="H28" s="28"/>
      <c r="I28" s="28"/>
      <c r="J28" s="28"/>
      <c r="K28" s="28"/>
      <c r="L28" s="39">
        <v>1</v>
      </c>
      <c r="M28" s="28"/>
      <c r="N28" s="28"/>
      <c r="O28" s="33"/>
    </row>
    <row r="29" spans="1:15" x14ac:dyDescent="0.2">
      <c r="A29" s="34">
        <v>45995</v>
      </c>
      <c r="B29" s="26">
        <v>46086</v>
      </c>
      <c r="C29" s="47"/>
      <c r="D29" s="7"/>
      <c r="E29" s="28"/>
      <c r="F29" s="28">
        <v>1.7</v>
      </c>
      <c r="G29" s="28"/>
      <c r="H29" s="28"/>
      <c r="I29" s="28"/>
      <c r="J29" s="28"/>
      <c r="K29" s="28"/>
      <c r="L29" s="39">
        <v>1.1000000000000001</v>
      </c>
      <c r="M29" s="28"/>
      <c r="N29" s="28"/>
      <c r="O29" s="33"/>
    </row>
    <row r="30" spans="1:15" x14ac:dyDescent="0.2">
      <c r="A30" s="34">
        <v>46002</v>
      </c>
      <c r="B30" s="26">
        <v>46093</v>
      </c>
      <c r="C30" s="47"/>
      <c r="D30" s="7"/>
      <c r="E30" s="28"/>
      <c r="F30" s="28">
        <v>1.7</v>
      </c>
      <c r="G30" s="28"/>
      <c r="H30" s="28"/>
      <c r="I30" s="28"/>
      <c r="J30" s="28"/>
      <c r="K30" s="28"/>
      <c r="L30" s="39">
        <v>1.1000000000000001</v>
      </c>
      <c r="M30" s="28"/>
      <c r="N30" s="28"/>
      <c r="O30" s="40">
        <f>+L30+L29+L28+L27+L26+L25+L24</f>
        <v>11.2</v>
      </c>
    </row>
    <row r="31" spans="1:15" ht="11.25" hidden="1" customHeight="1" x14ac:dyDescent="0.2">
      <c r="A31" s="34"/>
      <c r="B31" s="26"/>
      <c r="C31" s="47"/>
      <c r="D31" s="7"/>
      <c r="E31" s="28"/>
      <c r="F31" s="28"/>
      <c r="G31" s="28"/>
      <c r="H31" s="28"/>
      <c r="I31" s="28"/>
      <c r="J31" s="28"/>
      <c r="K31" s="28"/>
      <c r="L31" s="39"/>
      <c r="M31" s="28"/>
      <c r="N31" s="28"/>
      <c r="O31" s="33"/>
    </row>
    <row r="32" spans="1:15" ht="11.25" hidden="1" customHeight="1" x14ac:dyDescent="0.2">
      <c r="A32" s="34"/>
      <c r="B32" s="26"/>
      <c r="C32" s="47"/>
      <c r="D32" s="7"/>
      <c r="E32" s="28"/>
      <c r="F32" s="28"/>
      <c r="G32" s="28"/>
      <c r="H32" s="28"/>
      <c r="I32" s="28"/>
      <c r="J32" s="28"/>
      <c r="K32" s="28"/>
      <c r="L32" s="39"/>
      <c r="M32" s="28"/>
      <c r="N32" s="28"/>
      <c r="O32" s="33"/>
    </row>
    <row r="33" spans="1:15" ht="3.75" hidden="1" customHeight="1" x14ac:dyDescent="0.2">
      <c r="A33" s="34"/>
      <c r="B33" s="48"/>
      <c r="C33" s="47"/>
      <c r="D33" s="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33"/>
    </row>
    <row r="34" spans="1:15" ht="3.75" customHeight="1" x14ac:dyDescent="0.2">
      <c r="A34" s="34"/>
      <c r="B34" s="48"/>
      <c r="C34" s="47"/>
      <c r="D34" s="7"/>
      <c r="E34" s="28"/>
      <c r="F34" s="28"/>
      <c r="G34" s="28"/>
      <c r="H34" s="28"/>
      <c r="I34" s="28"/>
      <c r="J34" s="28"/>
      <c r="K34" s="28"/>
      <c r="L34" s="28"/>
      <c r="M34" s="7"/>
      <c r="N34" s="28"/>
      <c r="O34" s="33"/>
    </row>
    <row r="35" spans="1:15" x14ac:dyDescent="0.2">
      <c r="A35" s="41" t="s">
        <v>19</v>
      </c>
      <c r="B35" s="42"/>
      <c r="C35" s="47"/>
      <c r="D35" s="28"/>
      <c r="E35" s="28"/>
      <c r="F35" s="28"/>
      <c r="G35" s="28"/>
      <c r="H35" s="28"/>
      <c r="I35" s="28"/>
      <c r="J35" s="28"/>
      <c r="K35" s="28"/>
      <c r="L35" s="28"/>
      <c r="N35" s="28"/>
      <c r="O35" s="33"/>
    </row>
    <row r="36" spans="1:15" x14ac:dyDescent="0.2">
      <c r="A36" s="34">
        <v>45862</v>
      </c>
      <c r="B36" s="48">
        <v>46044</v>
      </c>
      <c r="C36" s="47"/>
      <c r="D36" s="28"/>
      <c r="E36" s="28"/>
      <c r="F36" s="28"/>
      <c r="G36" s="29">
        <v>1.75</v>
      </c>
      <c r="H36" s="28"/>
      <c r="I36" s="28"/>
      <c r="J36" s="28"/>
      <c r="K36" s="28"/>
      <c r="L36" s="29"/>
      <c r="M36" s="39">
        <v>6</v>
      </c>
      <c r="N36" s="28"/>
      <c r="O36" s="33"/>
    </row>
    <row r="37" spans="1:15" x14ac:dyDescent="0.2">
      <c r="A37" s="34">
        <v>45869</v>
      </c>
      <c r="B37" s="48">
        <v>46051</v>
      </c>
      <c r="C37" s="47"/>
      <c r="D37" s="28"/>
      <c r="E37" s="28"/>
      <c r="F37" s="28"/>
      <c r="G37" s="29">
        <v>1.75</v>
      </c>
      <c r="H37" s="28"/>
      <c r="I37" s="28"/>
      <c r="J37" s="28"/>
      <c r="K37" s="28"/>
      <c r="L37" s="29"/>
      <c r="M37" s="39">
        <v>1.55</v>
      </c>
      <c r="N37" s="28"/>
      <c r="O37" s="38"/>
    </row>
    <row r="38" spans="1:15" x14ac:dyDescent="0.2">
      <c r="A38" s="34">
        <v>45876</v>
      </c>
      <c r="B38" s="48">
        <v>46058</v>
      </c>
      <c r="C38" s="47"/>
      <c r="D38" s="28"/>
      <c r="E38" s="28"/>
      <c r="F38" s="28"/>
      <c r="G38" s="29">
        <v>1.75</v>
      </c>
      <c r="H38" s="28"/>
      <c r="I38" s="28"/>
      <c r="J38" s="28"/>
      <c r="K38" s="28"/>
      <c r="L38" s="29"/>
      <c r="M38" s="39">
        <v>3</v>
      </c>
      <c r="N38" s="28"/>
      <c r="O38" s="38"/>
    </row>
    <row r="39" spans="1:15" x14ac:dyDescent="0.2">
      <c r="A39" s="34">
        <v>45883</v>
      </c>
      <c r="B39" s="48">
        <v>46065</v>
      </c>
      <c r="C39" s="47"/>
      <c r="D39" s="28"/>
      <c r="E39" s="28"/>
      <c r="F39" s="28"/>
      <c r="G39" s="29">
        <v>1.71</v>
      </c>
      <c r="H39" s="28"/>
      <c r="I39" s="28"/>
      <c r="J39" s="28"/>
      <c r="K39" s="28"/>
      <c r="L39" s="29"/>
      <c r="M39" s="39">
        <v>4</v>
      </c>
      <c r="N39" s="28"/>
      <c r="O39" s="33"/>
    </row>
    <row r="40" spans="1:15" x14ac:dyDescent="0.2">
      <c r="A40" s="34">
        <v>45890</v>
      </c>
      <c r="B40" s="48">
        <v>46072</v>
      </c>
      <c r="C40" s="47"/>
      <c r="D40" s="28"/>
      <c r="E40" s="28"/>
      <c r="F40" s="28"/>
      <c r="G40" s="29">
        <v>1.71</v>
      </c>
      <c r="H40" s="28"/>
      <c r="I40" s="28"/>
      <c r="J40" s="28"/>
      <c r="K40" s="28"/>
      <c r="L40" s="29"/>
      <c r="M40" s="39">
        <v>3</v>
      </c>
      <c r="N40" s="28"/>
      <c r="O40" s="33"/>
    </row>
    <row r="41" spans="1:15" x14ac:dyDescent="0.2">
      <c r="A41" s="34">
        <v>45911</v>
      </c>
      <c r="B41" s="48">
        <v>46093</v>
      </c>
      <c r="C41" s="47"/>
      <c r="D41" s="28"/>
      <c r="E41" s="28"/>
      <c r="F41" s="28"/>
      <c r="G41" s="29">
        <v>1.71</v>
      </c>
      <c r="H41" s="28"/>
      <c r="I41" s="28"/>
      <c r="J41" s="28"/>
      <c r="K41" s="28"/>
      <c r="L41" s="29"/>
      <c r="M41" s="39">
        <v>2.4</v>
      </c>
      <c r="N41" s="28"/>
      <c r="O41" s="33"/>
    </row>
    <row r="42" spans="1:15" x14ac:dyDescent="0.2">
      <c r="A42" s="34">
        <v>45925</v>
      </c>
      <c r="B42" s="48">
        <v>46107</v>
      </c>
      <c r="C42" s="47"/>
      <c r="D42" s="28"/>
      <c r="E42" s="28"/>
      <c r="F42" s="28"/>
      <c r="G42" s="29">
        <v>1.71</v>
      </c>
      <c r="H42" s="28"/>
      <c r="I42" s="28"/>
      <c r="J42" s="28"/>
      <c r="K42" s="28"/>
      <c r="L42" s="29"/>
      <c r="M42" s="39">
        <v>1</v>
      </c>
      <c r="N42" s="28"/>
      <c r="O42" s="33"/>
    </row>
    <row r="43" spans="1:15" x14ac:dyDescent="0.2">
      <c r="A43" s="34">
        <v>45946</v>
      </c>
      <c r="B43" s="48">
        <v>46128</v>
      </c>
      <c r="C43" s="47"/>
      <c r="D43" s="28"/>
      <c r="E43" s="28"/>
      <c r="F43" s="28"/>
      <c r="G43" s="29">
        <v>1.71</v>
      </c>
      <c r="H43" s="28"/>
      <c r="I43" s="28"/>
      <c r="J43" s="28"/>
      <c r="K43" s="28"/>
      <c r="L43" s="29"/>
      <c r="M43" s="39">
        <v>2</v>
      </c>
      <c r="N43" s="28"/>
      <c r="O43" s="33"/>
    </row>
    <row r="44" spans="1:15" x14ac:dyDescent="0.2">
      <c r="A44" s="34">
        <v>45953</v>
      </c>
      <c r="B44" s="48">
        <v>46135</v>
      </c>
      <c r="C44" s="47"/>
      <c r="D44" s="28"/>
      <c r="E44" s="28"/>
      <c r="F44" s="28"/>
      <c r="G44" s="29">
        <v>1.75</v>
      </c>
      <c r="H44" s="28"/>
      <c r="I44" s="28"/>
      <c r="J44" s="28"/>
      <c r="K44" s="28"/>
      <c r="L44" s="29"/>
      <c r="M44" s="39">
        <v>2</v>
      </c>
      <c r="N44" s="28"/>
      <c r="O44" s="33"/>
    </row>
    <row r="45" spans="1:15" x14ac:dyDescent="0.2">
      <c r="A45" s="34">
        <v>45967</v>
      </c>
      <c r="B45" s="48">
        <v>46149</v>
      </c>
      <c r="C45" s="47"/>
      <c r="D45" s="28"/>
      <c r="E45" s="28"/>
      <c r="F45" s="28"/>
      <c r="G45" s="29">
        <v>1.75</v>
      </c>
      <c r="H45" s="28"/>
      <c r="I45" s="28"/>
      <c r="J45" s="28"/>
      <c r="K45" s="28"/>
      <c r="L45" s="29"/>
      <c r="M45" s="39">
        <v>2.5</v>
      </c>
      <c r="N45" s="28"/>
      <c r="O45" s="33"/>
    </row>
    <row r="46" spans="1:15" x14ac:dyDescent="0.2">
      <c r="A46" s="34">
        <v>45974</v>
      </c>
      <c r="B46" s="48">
        <v>46156</v>
      </c>
      <c r="C46" s="47"/>
      <c r="D46" s="28"/>
      <c r="E46" s="28"/>
      <c r="F46" s="28"/>
      <c r="G46" s="29">
        <v>1.75</v>
      </c>
      <c r="H46" s="28"/>
      <c r="I46" s="28"/>
      <c r="J46" s="28"/>
      <c r="K46" s="28"/>
      <c r="L46" s="29"/>
      <c r="M46" s="39">
        <v>1</v>
      </c>
      <c r="N46" s="28"/>
      <c r="O46" s="33"/>
    </row>
    <row r="47" spans="1:15" x14ac:dyDescent="0.2">
      <c r="A47" s="34">
        <v>45995</v>
      </c>
      <c r="B47" s="48">
        <v>46177</v>
      </c>
      <c r="C47" s="47"/>
      <c r="D47" s="28"/>
      <c r="E47" s="28"/>
      <c r="F47" s="28"/>
      <c r="G47" s="29">
        <v>1.75</v>
      </c>
      <c r="H47" s="28"/>
      <c r="I47" s="28"/>
      <c r="J47" s="28"/>
      <c r="K47" s="28"/>
      <c r="L47" s="29"/>
      <c r="M47" s="39">
        <v>1.1000000000000001</v>
      </c>
      <c r="N47" s="28"/>
      <c r="O47" s="33"/>
    </row>
    <row r="48" spans="1:15" x14ac:dyDescent="0.2">
      <c r="A48" s="34">
        <v>46002</v>
      </c>
      <c r="B48" s="48">
        <v>46184</v>
      </c>
      <c r="C48" s="47"/>
      <c r="D48" s="28"/>
      <c r="E48" s="28"/>
      <c r="F48" s="28"/>
      <c r="G48" s="29">
        <v>1.75</v>
      </c>
      <c r="H48" s="28"/>
      <c r="I48" s="28"/>
      <c r="J48" s="28"/>
      <c r="K48" s="28"/>
      <c r="L48" s="29"/>
      <c r="M48" s="39">
        <v>1</v>
      </c>
      <c r="N48" s="28"/>
      <c r="O48" s="40">
        <f>SUM(M36:M48)</f>
        <v>30.55</v>
      </c>
    </row>
    <row r="49" spans="1:15" hidden="1" x14ac:dyDescent="0.2">
      <c r="A49" s="35"/>
      <c r="B49" s="36"/>
      <c r="C49" s="47"/>
      <c r="D49" s="28"/>
      <c r="E49" s="28"/>
      <c r="F49" s="28"/>
      <c r="G49" s="29"/>
      <c r="H49" s="28"/>
      <c r="I49" s="28"/>
      <c r="J49" s="28"/>
      <c r="K49" s="28"/>
      <c r="L49" s="29"/>
      <c r="M49" s="29"/>
      <c r="N49" s="28"/>
      <c r="O49" s="33">
        <f>SUM(M36:M49)</f>
        <v>30.55</v>
      </c>
    </row>
    <row r="50" spans="1:15" ht="9" customHeight="1" x14ac:dyDescent="0.2">
      <c r="A50" s="35"/>
      <c r="B50" s="36"/>
      <c r="C50" s="47"/>
      <c r="D50" s="28"/>
      <c r="E50" s="28"/>
      <c r="F50" s="28"/>
      <c r="G50" s="28"/>
      <c r="H50" s="28"/>
      <c r="I50" s="28"/>
      <c r="J50" s="28"/>
      <c r="K50" s="28"/>
      <c r="L50" s="29"/>
      <c r="M50" s="28"/>
      <c r="N50" s="28"/>
      <c r="O50" s="33"/>
    </row>
    <row r="51" spans="1:15" x14ac:dyDescent="0.2">
      <c r="A51" s="41" t="s">
        <v>20</v>
      </c>
      <c r="B51" s="42"/>
      <c r="C51" s="4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33"/>
    </row>
    <row r="52" spans="1:15" x14ac:dyDescent="0.2">
      <c r="A52" s="49">
        <v>45673</v>
      </c>
      <c r="B52" s="50">
        <v>46037</v>
      </c>
      <c r="C52" s="47"/>
      <c r="D52" s="28"/>
      <c r="E52" s="28"/>
      <c r="F52" s="28"/>
      <c r="G52" s="28"/>
      <c r="H52" s="29">
        <v>2.2999999999999998</v>
      </c>
      <c r="I52" s="28"/>
      <c r="J52" s="28"/>
      <c r="K52" s="28"/>
      <c r="L52" s="28"/>
      <c r="M52" s="7"/>
      <c r="N52" s="29">
        <v>2</v>
      </c>
      <c r="O52" s="33"/>
    </row>
    <row r="53" spans="1:15" x14ac:dyDescent="0.2">
      <c r="A53" s="49">
        <v>45680</v>
      </c>
      <c r="B53" s="50">
        <v>46044</v>
      </c>
      <c r="C53" s="47"/>
      <c r="D53" s="28"/>
      <c r="E53" s="28"/>
      <c r="F53" s="28"/>
      <c r="G53" s="28"/>
      <c r="H53" s="29">
        <v>2.35</v>
      </c>
      <c r="I53" s="28"/>
      <c r="J53" s="28"/>
      <c r="K53" s="28"/>
      <c r="L53" s="28"/>
      <c r="M53" s="7"/>
      <c r="N53" s="29">
        <v>1.5</v>
      </c>
      <c r="O53" s="33"/>
    </row>
    <row r="54" spans="1:15" x14ac:dyDescent="0.2">
      <c r="A54" s="49">
        <v>45687</v>
      </c>
      <c r="B54" s="50">
        <v>46051</v>
      </c>
      <c r="C54" s="47"/>
      <c r="D54" s="28"/>
      <c r="E54" s="28"/>
      <c r="F54" s="28"/>
      <c r="G54" s="28"/>
      <c r="H54" s="29">
        <v>2.4</v>
      </c>
      <c r="I54" s="28"/>
      <c r="J54" s="28"/>
      <c r="K54" s="28"/>
      <c r="L54" s="28"/>
      <c r="M54" s="7"/>
      <c r="N54" s="29">
        <v>1</v>
      </c>
      <c r="O54" s="33"/>
    </row>
    <row r="55" spans="1:15" x14ac:dyDescent="0.2">
      <c r="A55" s="49">
        <v>45694</v>
      </c>
      <c r="B55" s="50">
        <v>46058</v>
      </c>
      <c r="C55" s="47"/>
      <c r="D55" s="28"/>
      <c r="E55" s="28"/>
      <c r="F55" s="28"/>
      <c r="G55" s="28"/>
      <c r="H55" s="29">
        <v>2.4</v>
      </c>
      <c r="I55" s="28"/>
      <c r="J55" s="28"/>
      <c r="K55" s="28"/>
      <c r="L55" s="28"/>
      <c r="M55" s="7"/>
      <c r="N55" s="29">
        <v>2</v>
      </c>
      <c r="O55" s="33"/>
    </row>
    <row r="56" spans="1:15" x14ac:dyDescent="0.2">
      <c r="A56" s="49">
        <v>45701</v>
      </c>
      <c r="B56" s="50">
        <v>46065</v>
      </c>
      <c r="C56" s="47"/>
      <c r="D56" s="28"/>
      <c r="E56" s="28"/>
      <c r="F56" s="28"/>
      <c r="G56" s="28"/>
      <c r="H56" s="29">
        <v>2.4</v>
      </c>
      <c r="I56" s="28"/>
      <c r="J56" s="28"/>
      <c r="K56" s="28"/>
      <c r="L56" s="28"/>
      <c r="M56" s="7"/>
      <c r="N56" s="29">
        <v>2</v>
      </c>
      <c r="O56" s="33"/>
    </row>
    <row r="57" spans="1:15" x14ac:dyDescent="0.2">
      <c r="A57" s="49">
        <v>45708</v>
      </c>
      <c r="B57" s="50">
        <v>46072</v>
      </c>
      <c r="C57" s="47"/>
      <c r="D57" s="28"/>
      <c r="E57" s="28"/>
      <c r="F57" s="28"/>
      <c r="G57" s="28"/>
      <c r="H57" s="29">
        <v>2.5</v>
      </c>
      <c r="I57" s="28"/>
      <c r="J57" s="28"/>
      <c r="K57" s="28"/>
      <c r="L57" s="28"/>
      <c r="M57" s="7"/>
      <c r="N57" s="29">
        <v>3</v>
      </c>
      <c r="O57" s="33"/>
    </row>
    <row r="58" spans="1:15" x14ac:dyDescent="0.2">
      <c r="A58" s="49">
        <v>45715</v>
      </c>
      <c r="B58" s="50">
        <v>46079</v>
      </c>
      <c r="C58" s="47"/>
      <c r="D58" s="28"/>
      <c r="E58" s="28"/>
      <c r="F58" s="28"/>
      <c r="G58" s="28"/>
      <c r="H58" s="29">
        <v>2.5</v>
      </c>
      <c r="I58" s="28"/>
      <c r="J58" s="28"/>
      <c r="K58" s="28"/>
      <c r="L58" s="28"/>
      <c r="M58" s="7"/>
      <c r="N58" s="29">
        <v>2</v>
      </c>
      <c r="O58" s="33"/>
    </row>
    <row r="59" spans="1:15" x14ac:dyDescent="0.2">
      <c r="A59" s="49">
        <v>45729</v>
      </c>
      <c r="B59" s="50">
        <v>46093</v>
      </c>
      <c r="C59" s="47"/>
      <c r="D59" s="28"/>
      <c r="E59" s="28"/>
      <c r="F59" s="28"/>
      <c r="G59" s="28"/>
      <c r="H59" s="29">
        <v>2.6</v>
      </c>
      <c r="I59" s="28"/>
      <c r="J59" s="28"/>
      <c r="K59" s="28"/>
      <c r="L59" s="28"/>
      <c r="M59" s="7"/>
      <c r="N59" s="29">
        <v>4</v>
      </c>
      <c r="O59" s="33"/>
    </row>
    <row r="60" spans="1:15" x14ac:dyDescent="0.2">
      <c r="A60" s="49">
        <v>45736</v>
      </c>
      <c r="B60" s="50">
        <v>46100</v>
      </c>
      <c r="C60" s="47"/>
      <c r="D60" s="28"/>
      <c r="E60" s="28"/>
      <c r="F60" s="28"/>
      <c r="G60" s="28"/>
      <c r="H60" s="29">
        <v>2.63</v>
      </c>
      <c r="I60" s="28"/>
      <c r="J60" s="28"/>
      <c r="K60" s="28"/>
      <c r="L60" s="28"/>
      <c r="M60" s="7"/>
      <c r="N60" s="29">
        <v>3</v>
      </c>
      <c r="O60" s="33"/>
    </row>
    <row r="61" spans="1:15" x14ac:dyDescent="0.2">
      <c r="A61" s="49">
        <v>45743</v>
      </c>
      <c r="B61" s="50">
        <v>46107</v>
      </c>
      <c r="C61" s="47"/>
      <c r="D61" s="28"/>
      <c r="E61" s="28"/>
      <c r="F61" s="28"/>
      <c r="G61" s="28"/>
      <c r="H61" s="29">
        <v>2.62</v>
      </c>
      <c r="I61" s="28"/>
      <c r="J61" s="28"/>
      <c r="K61" s="28"/>
      <c r="L61" s="28"/>
      <c r="M61" s="7"/>
      <c r="N61" s="29">
        <v>1.5</v>
      </c>
      <c r="O61" s="33"/>
    </row>
    <row r="62" spans="1:15" x14ac:dyDescent="0.2">
      <c r="A62" s="49">
        <v>45750</v>
      </c>
      <c r="B62" s="50">
        <v>46114</v>
      </c>
      <c r="C62" s="47"/>
      <c r="D62" s="28"/>
      <c r="E62" s="28"/>
      <c r="F62" s="28"/>
      <c r="G62" s="28"/>
      <c r="H62" s="29">
        <v>2.62</v>
      </c>
      <c r="I62" s="28"/>
      <c r="J62" s="28"/>
      <c r="K62" s="28"/>
      <c r="L62" s="28"/>
      <c r="M62" s="7"/>
      <c r="N62" s="29">
        <v>2</v>
      </c>
      <c r="O62" s="33"/>
    </row>
    <row r="63" spans="1:15" x14ac:dyDescent="0.2">
      <c r="A63" s="51">
        <v>45757</v>
      </c>
      <c r="B63" s="52">
        <v>46121</v>
      </c>
      <c r="C63" s="47"/>
      <c r="D63" s="28"/>
      <c r="E63" s="28"/>
      <c r="F63" s="28"/>
      <c r="G63" s="29"/>
      <c r="H63" s="29">
        <v>2.62</v>
      </c>
      <c r="I63" s="28"/>
      <c r="J63" s="28"/>
      <c r="K63" s="28"/>
      <c r="L63" s="29"/>
      <c r="M63" s="53"/>
      <c r="N63" s="29">
        <v>2</v>
      </c>
      <c r="O63" s="33"/>
    </row>
    <row r="64" spans="1:15" x14ac:dyDescent="0.2">
      <c r="A64" s="51">
        <v>45764</v>
      </c>
      <c r="B64" s="52">
        <v>46128</v>
      </c>
      <c r="C64" s="47"/>
      <c r="D64" s="28"/>
      <c r="E64" s="28"/>
      <c r="F64" s="28"/>
      <c r="G64" s="29"/>
      <c r="H64" s="29">
        <v>2.65</v>
      </c>
      <c r="I64" s="28"/>
      <c r="J64" s="28"/>
      <c r="K64" s="28"/>
      <c r="L64" s="29"/>
      <c r="M64" s="53"/>
      <c r="N64" s="29">
        <v>3.5</v>
      </c>
      <c r="O64" s="33"/>
    </row>
    <row r="65" spans="1:15" x14ac:dyDescent="0.2">
      <c r="A65" s="51">
        <v>45771</v>
      </c>
      <c r="B65" s="52">
        <v>46135</v>
      </c>
      <c r="C65" s="47"/>
      <c r="D65" s="28"/>
      <c r="E65" s="28"/>
      <c r="F65" s="28"/>
      <c r="G65" s="29"/>
      <c r="H65" s="29">
        <v>2.67</v>
      </c>
      <c r="I65" s="28"/>
      <c r="J65" s="28"/>
      <c r="K65" s="28"/>
      <c r="L65" s="29"/>
      <c r="M65" s="53"/>
      <c r="N65" s="29">
        <v>5</v>
      </c>
      <c r="O65" s="33"/>
    </row>
    <row r="66" spans="1:15" x14ac:dyDescent="0.2">
      <c r="A66" s="51">
        <v>45778</v>
      </c>
      <c r="B66" s="52">
        <v>46142</v>
      </c>
      <c r="C66" s="47"/>
      <c r="D66" s="28"/>
      <c r="E66" s="28"/>
      <c r="F66" s="28"/>
      <c r="G66" s="29"/>
      <c r="H66" s="29">
        <v>2.67</v>
      </c>
      <c r="I66" s="28"/>
      <c r="J66" s="28"/>
      <c r="K66" s="28"/>
      <c r="L66" s="29"/>
      <c r="M66" s="53"/>
      <c r="N66" s="29">
        <v>3</v>
      </c>
      <c r="O66" s="33"/>
    </row>
    <row r="67" spans="1:15" x14ac:dyDescent="0.2">
      <c r="A67" s="51">
        <v>45785</v>
      </c>
      <c r="B67" s="52">
        <v>46149</v>
      </c>
      <c r="C67" s="47"/>
      <c r="D67" s="28"/>
      <c r="E67" s="28"/>
      <c r="F67" s="28"/>
      <c r="G67" s="29"/>
      <c r="H67" s="29">
        <v>2.67</v>
      </c>
      <c r="I67" s="28"/>
      <c r="J67" s="28"/>
      <c r="K67" s="28"/>
      <c r="L67" s="29"/>
      <c r="M67" s="53"/>
      <c r="N67" s="29">
        <v>3</v>
      </c>
      <c r="O67" s="33"/>
    </row>
    <row r="68" spans="1:15" x14ac:dyDescent="0.2">
      <c r="A68" s="51">
        <v>45792</v>
      </c>
      <c r="B68" s="52">
        <v>46156</v>
      </c>
      <c r="C68" s="47"/>
      <c r="D68" s="28"/>
      <c r="E68" s="28"/>
      <c r="F68" s="28"/>
      <c r="G68" s="29"/>
      <c r="H68" s="29">
        <v>2.67</v>
      </c>
      <c r="I68" s="28"/>
      <c r="J68" s="28"/>
      <c r="K68" s="28"/>
      <c r="L68" s="29"/>
      <c r="M68" s="53"/>
      <c r="N68" s="29">
        <v>3</v>
      </c>
      <c r="O68" s="33"/>
    </row>
    <row r="69" spans="1:15" x14ac:dyDescent="0.2">
      <c r="A69" s="51">
        <v>45806</v>
      </c>
      <c r="B69" s="52">
        <v>46170</v>
      </c>
      <c r="C69" s="47"/>
      <c r="D69" s="28"/>
      <c r="E69" s="28"/>
      <c r="F69" s="28"/>
      <c r="G69" s="29"/>
      <c r="H69" s="29">
        <v>2.67</v>
      </c>
      <c r="I69" s="28"/>
      <c r="J69" s="28"/>
      <c r="K69" s="28"/>
      <c r="L69" s="29"/>
      <c r="M69" s="53"/>
      <c r="N69" s="29">
        <v>2</v>
      </c>
      <c r="O69" s="33"/>
    </row>
    <row r="70" spans="1:15" x14ac:dyDescent="0.2">
      <c r="A70" s="51">
        <v>45813</v>
      </c>
      <c r="B70" s="52">
        <v>46177</v>
      </c>
      <c r="C70" s="47"/>
      <c r="D70" s="28"/>
      <c r="E70" s="28"/>
      <c r="F70" s="28"/>
      <c r="G70" s="29"/>
      <c r="H70" s="29">
        <v>2.67</v>
      </c>
      <c r="I70" s="28"/>
      <c r="J70" s="28"/>
      <c r="K70" s="28"/>
      <c r="L70" s="29"/>
      <c r="M70" s="53"/>
      <c r="N70" s="29">
        <v>0</v>
      </c>
      <c r="O70" s="33"/>
    </row>
    <row r="71" spans="1:15" x14ac:dyDescent="0.2">
      <c r="A71" s="51">
        <v>45820</v>
      </c>
      <c r="B71" s="52">
        <v>46184</v>
      </c>
      <c r="C71" s="47"/>
      <c r="D71" s="28"/>
      <c r="E71" s="28"/>
      <c r="F71" s="28"/>
      <c r="G71" s="29"/>
      <c r="H71" s="29">
        <v>2.67</v>
      </c>
      <c r="I71" s="28"/>
      <c r="J71" s="28"/>
      <c r="K71" s="28"/>
      <c r="L71" s="29"/>
      <c r="M71" s="53"/>
      <c r="N71" s="29">
        <v>0</v>
      </c>
      <c r="O71" s="33"/>
    </row>
    <row r="72" spans="1:15" x14ac:dyDescent="0.2">
      <c r="A72" s="51">
        <v>45827</v>
      </c>
      <c r="B72" s="52">
        <v>46191</v>
      </c>
      <c r="C72" s="47"/>
      <c r="D72" s="28"/>
      <c r="E72" s="28"/>
      <c r="F72" s="28"/>
      <c r="G72" s="29"/>
      <c r="H72" s="29">
        <v>2.67</v>
      </c>
      <c r="I72" s="28"/>
      <c r="J72" s="28"/>
      <c r="K72" s="28"/>
      <c r="L72" s="29"/>
      <c r="M72" s="53"/>
      <c r="N72" s="29">
        <v>0</v>
      </c>
      <c r="O72" s="33"/>
    </row>
    <row r="73" spans="1:15" x14ac:dyDescent="0.2">
      <c r="A73" s="43">
        <v>45834</v>
      </c>
      <c r="B73" s="52">
        <v>46198</v>
      </c>
      <c r="C73" s="54"/>
      <c r="D73" s="28"/>
      <c r="E73" s="28"/>
      <c r="F73" s="28"/>
      <c r="G73" s="29"/>
      <c r="H73" s="29">
        <v>2.67</v>
      </c>
      <c r="I73" s="28"/>
      <c r="J73" s="28"/>
      <c r="K73" s="28"/>
      <c r="L73" s="29"/>
      <c r="M73" s="53"/>
      <c r="N73" s="29">
        <v>0</v>
      </c>
      <c r="O73" s="33"/>
    </row>
    <row r="74" spans="1:15" x14ac:dyDescent="0.2">
      <c r="A74" s="43">
        <v>45841</v>
      </c>
      <c r="B74" s="52">
        <v>46205</v>
      </c>
      <c r="C74" s="54"/>
      <c r="D74" s="28"/>
      <c r="E74" s="28"/>
      <c r="F74" s="28"/>
      <c r="G74" s="29"/>
      <c r="H74" s="29">
        <v>2.67</v>
      </c>
      <c r="I74" s="28"/>
      <c r="J74" s="28"/>
      <c r="K74" s="28"/>
      <c r="L74" s="29"/>
      <c r="M74" s="53"/>
      <c r="N74" s="29">
        <v>0</v>
      </c>
      <c r="O74" s="33"/>
    </row>
    <row r="75" spans="1:15" x14ac:dyDescent="0.2">
      <c r="A75" s="43">
        <v>45848</v>
      </c>
      <c r="B75" s="52">
        <v>46212</v>
      </c>
      <c r="C75" s="54"/>
      <c r="D75" s="28"/>
      <c r="E75" s="28"/>
      <c r="F75" s="28"/>
      <c r="G75" s="29"/>
      <c r="H75" s="29">
        <v>2.67</v>
      </c>
      <c r="I75" s="28"/>
      <c r="J75" s="28"/>
      <c r="K75" s="28"/>
      <c r="L75" s="29"/>
      <c r="M75" s="53"/>
      <c r="N75" s="29">
        <v>0</v>
      </c>
      <c r="O75" s="33"/>
    </row>
    <row r="76" spans="1:15" x14ac:dyDescent="0.2">
      <c r="A76" s="43">
        <v>45855</v>
      </c>
      <c r="B76" s="52">
        <v>46219</v>
      </c>
      <c r="C76" s="54"/>
      <c r="D76" s="28"/>
      <c r="E76" s="28"/>
      <c r="F76" s="28"/>
      <c r="G76" s="29"/>
      <c r="H76" s="29">
        <v>2.67</v>
      </c>
      <c r="I76" s="28"/>
      <c r="J76" s="28"/>
      <c r="K76" s="28"/>
      <c r="L76" s="29"/>
      <c r="M76" s="53"/>
      <c r="N76" s="29">
        <v>0</v>
      </c>
      <c r="O76" s="33"/>
    </row>
    <row r="77" spans="1:15" x14ac:dyDescent="0.2">
      <c r="A77" s="43">
        <v>45862</v>
      </c>
      <c r="B77" s="52">
        <v>46226</v>
      </c>
      <c r="C77" s="54"/>
      <c r="D77" s="28"/>
      <c r="E77" s="28"/>
      <c r="F77" s="28"/>
      <c r="G77" s="29"/>
      <c r="H77" s="29">
        <v>2.67</v>
      </c>
      <c r="I77" s="28"/>
      <c r="J77" s="28"/>
      <c r="K77" s="28"/>
      <c r="L77" s="29"/>
      <c r="M77" s="53"/>
      <c r="N77" s="29">
        <v>0</v>
      </c>
      <c r="O77" s="33"/>
    </row>
    <row r="78" spans="1:15" x14ac:dyDescent="0.2">
      <c r="A78" s="43">
        <v>45869</v>
      </c>
      <c r="B78" s="52">
        <v>46233</v>
      </c>
      <c r="C78" s="54"/>
      <c r="D78" s="28"/>
      <c r="E78" s="28"/>
      <c r="F78" s="28"/>
      <c r="G78" s="29"/>
      <c r="H78" s="29">
        <v>2.67</v>
      </c>
      <c r="I78" s="28"/>
      <c r="J78" s="28"/>
      <c r="K78" s="28"/>
      <c r="L78" s="29"/>
      <c r="M78" s="53"/>
      <c r="N78" s="29">
        <v>0</v>
      </c>
      <c r="O78" s="33"/>
    </row>
    <row r="79" spans="1:15" x14ac:dyDescent="0.2">
      <c r="A79" s="43">
        <v>45876</v>
      </c>
      <c r="B79" s="55">
        <v>46240</v>
      </c>
      <c r="C79" s="54"/>
      <c r="D79" s="28"/>
      <c r="E79" s="28"/>
      <c r="F79" s="28"/>
      <c r="G79" s="28"/>
      <c r="H79" s="29">
        <v>2.67</v>
      </c>
      <c r="I79" s="28"/>
      <c r="J79" s="28"/>
      <c r="K79" s="28"/>
      <c r="L79" s="28"/>
      <c r="M79" s="28"/>
      <c r="N79" s="29">
        <v>3</v>
      </c>
      <c r="O79" s="33"/>
    </row>
    <row r="80" spans="1:15" x14ac:dyDescent="0.2">
      <c r="A80" s="43">
        <v>45883</v>
      </c>
      <c r="B80" s="55">
        <v>46247</v>
      </c>
      <c r="C80" s="54"/>
      <c r="D80" s="28"/>
      <c r="E80" s="28"/>
      <c r="F80" s="28"/>
      <c r="G80" s="28"/>
      <c r="H80" s="29">
        <v>3</v>
      </c>
      <c r="I80" s="28"/>
      <c r="J80" s="28"/>
      <c r="K80" s="28"/>
      <c r="L80" s="28"/>
      <c r="M80" s="28"/>
      <c r="N80" s="29">
        <v>2</v>
      </c>
      <c r="O80" s="33"/>
    </row>
    <row r="81" spans="1:15" x14ac:dyDescent="0.2">
      <c r="A81" s="43">
        <v>45890</v>
      </c>
      <c r="B81" s="55">
        <v>46254</v>
      </c>
      <c r="C81" s="54"/>
      <c r="D81" s="28"/>
      <c r="E81" s="28"/>
      <c r="F81" s="28"/>
      <c r="G81" s="28"/>
      <c r="H81" s="29">
        <v>3</v>
      </c>
      <c r="I81" s="28"/>
      <c r="J81" s="28"/>
      <c r="K81" s="28"/>
      <c r="L81" s="28"/>
      <c r="M81" s="28"/>
      <c r="N81" s="29">
        <v>3</v>
      </c>
      <c r="O81" s="33"/>
    </row>
    <row r="82" spans="1:15" x14ac:dyDescent="0.2">
      <c r="A82" s="43">
        <v>45911</v>
      </c>
      <c r="B82" s="55">
        <v>46275</v>
      </c>
      <c r="C82" s="54"/>
      <c r="D82" s="28"/>
      <c r="E82" s="28"/>
      <c r="F82" s="28"/>
      <c r="G82" s="28"/>
      <c r="H82" s="29">
        <v>3.1</v>
      </c>
      <c r="I82" s="28"/>
      <c r="J82" s="28"/>
      <c r="K82" s="28"/>
      <c r="L82" s="28"/>
      <c r="M82" s="28"/>
      <c r="N82" s="29">
        <v>5</v>
      </c>
      <c r="O82" s="33"/>
    </row>
    <row r="83" spans="1:15" x14ac:dyDescent="0.2">
      <c r="A83" s="43">
        <v>45918</v>
      </c>
      <c r="B83" s="55">
        <v>45917</v>
      </c>
      <c r="C83" s="54"/>
      <c r="D83" s="28"/>
      <c r="E83" s="28"/>
      <c r="F83" s="28"/>
      <c r="G83" s="28"/>
      <c r="H83" s="29">
        <v>3.5</v>
      </c>
      <c r="I83" s="28"/>
      <c r="J83" s="28"/>
      <c r="K83" s="28"/>
      <c r="L83" s="28"/>
      <c r="M83" s="28"/>
      <c r="N83" s="29">
        <v>3</v>
      </c>
      <c r="O83" s="38"/>
    </row>
    <row r="84" spans="1:15" x14ac:dyDescent="0.2">
      <c r="A84" s="43">
        <v>45925</v>
      </c>
      <c r="B84" s="55">
        <v>46289</v>
      </c>
      <c r="C84" s="54"/>
      <c r="D84" s="28"/>
      <c r="E84" s="28"/>
      <c r="F84" s="28"/>
      <c r="G84" s="28"/>
      <c r="H84" s="29">
        <v>3.65</v>
      </c>
      <c r="I84" s="28"/>
      <c r="J84" s="28"/>
      <c r="K84" s="28"/>
      <c r="L84" s="28"/>
      <c r="M84" s="28"/>
      <c r="N84" s="29">
        <v>4</v>
      </c>
      <c r="O84" s="33"/>
    </row>
    <row r="85" spans="1:15" x14ac:dyDescent="0.2">
      <c r="A85" s="43">
        <v>45932</v>
      </c>
      <c r="B85" s="55">
        <v>46296</v>
      </c>
      <c r="C85" s="54"/>
      <c r="D85" s="28"/>
      <c r="E85" s="28"/>
      <c r="F85" s="28"/>
      <c r="G85" s="28"/>
      <c r="H85" s="29">
        <v>3.75</v>
      </c>
      <c r="I85" s="28"/>
      <c r="J85" s="28"/>
      <c r="K85" s="28"/>
      <c r="L85" s="28"/>
      <c r="M85" s="28"/>
      <c r="N85" s="29">
        <v>4</v>
      </c>
      <c r="O85" s="33"/>
    </row>
    <row r="86" spans="1:15" x14ac:dyDescent="0.2">
      <c r="A86" s="43">
        <v>45946</v>
      </c>
      <c r="B86" s="55">
        <v>46310</v>
      </c>
      <c r="C86" s="54"/>
      <c r="D86" s="28"/>
      <c r="E86" s="28"/>
      <c r="F86" s="28"/>
      <c r="G86" s="28"/>
      <c r="H86" s="29">
        <v>3.75</v>
      </c>
      <c r="I86" s="28"/>
      <c r="J86" s="28"/>
      <c r="K86" s="28"/>
      <c r="L86" s="28"/>
      <c r="M86" s="28"/>
      <c r="N86" s="29">
        <v>3</v>
      </c>
      <c r="O86" s="33"/>
    </row>
    <row r="87" spans="1:15" x14ac:dyDescent="0.2">
      <c r="A87" s="43">
        <v>45953</v>
      </c>
      <c r="B87" s="55">
        <v>46317</v>
      </c>
      <c r="C87" s="54"/>
      <c r="D87" s="28"/>
      <c r="E87" s="28"/>
      <c r="F87" s="28"/>
      <c r="G87" s="28"/>
      <c r="H87" s="29">
        <v>3.8</v>
      </c>
      <c r="I87" s="28"/>
      <c r="J87" s="28"/>
      <c r="K87" s="28"/>
      <c r="L87" s="28"/>
      <c r="M87" s="28"/>
      <c r="N87" s="29">
        <v>2</v>
      </c>
      <c r="O87" s="40">
        <f>SUM(N52:N87)</f>
        <v>74.5</v>
      </c>
    </row>
    <row r="88" spans="1:15" x14ac:dyDescent="0.2">
      <c r="A88" s="43"/>
      <c r="B88" s="55"/>
      <c r="C88" s="54"/>
      <c r="D88" s="28"/>
      <c r="E88" s="28"/>
      <c r="F88" s="28"/>
      <c r="G88" s="28"/>
      <c r="H88" s="29"/>
      <c r="I88" s="28"/>
      <c r="J88" s="28"/>
      <c r="K88" s="28"/>
      <c r="L88" s="28"/>
      <c r="M88" s="28"/>
      <c r="N88" s="29"/>
      <c r="O88" s="33"/>
    </row>
    <row r="89" spans="1:15" ht="4.5" customHeight="1" x14ac:dyDescent="0.2">
      <c r="A89" s="56"/>
      <c r="B89" s="57"/>
      <c r="C89" s="54"/>
      <c r="D89" s="28"/>
      <c r="E89" s="28"/>
      <c r="F89" s="28"/>
      <c r="G89" s="28"/>
      <c r="H89" s="29"/>
      <c r="I89" s="28"/>
      <c r="J89" s="28"/>
      <c r="K89" s="28"/>
      <c r="L89" s="28"/>
      <c r="M89" s="28"/>
      <c r="N89" s="29"/>
      <c r="O89" s="33"/>
    </row>
    <row r="90" spans="1:15" x14ac:dyDescent="0.2">
      <c r="A90" s="11" t="s">
        <v>21</v>
      </c>
      <c r="B90" s="58"/>
      <c r="C90" s="59"/>
      <c r="D90" s="59"/>
      <c r="E90" s="59"/>
      <c r="F90" s="59"/>
      <c r="G90" s="59"/>
      <c r="H90" s="59"/>
      <c r="I90" s="60">
        <f t="shared" ref="I90:M90" si="0">SUM(I7:I79)</f>
        <v>0</v>
      </c>
      <c r="J90" s="60">
        <f t="shared" si="0"/>
        <v>2</v>
      </c>
      <c r="K90" s="60">
        <f t="shared" si="0"/>
        <v>23.5</v>
      </c>
      <c r="L90" s="60">
        <f t="shared" si="0"/>
        <v>11.2</v>
      </c>
      <c r="M90" s="60">
        <f t="shared" si="0"/>
        <v>30.55</v>
      </c>
      <c r="N90" s="60">
        <f>SUM(N7:N88)</f>
        <v>74.5</v>
      </c>
      <c r="O90" s="60">
        <f>SUM(I90:N90)</f>
        <v>141.75</v>
      </c>
    </row>
    <row r="91" spans="1:15" ht="8.25" customHeight="1" x14ac:dyDescent="0.2">
      <c r="A91" s="61"/>
      <c r="B91" s="7"/>
      <c r="C91" s="62"/>
      <c r="D91" s="62"/>
      <c r="E91" s="62"/>
      <c r="F91" s="62"/>
      <c r="G91" s="62"/>
      <c r="H91" s="62"/>
      <c r="I91" s="63"/>
      <c r="J91" s="63"/>
      <c r="K91" s="63"/>
      <c r="L91" s="63"/>
      <c r="M91" s="63"/>
      <c r="N91" s="63"/>
      <c r="O91" s="64"/>
    </row>
    <row r="92" spans="1:15" ht="14.25" customHeight="1" x14ac:dyDescent="0.4">
      <c r="A92" s="65" t="s">
        <v>22</v>
      </c>
      <c r="B92" s="66"/>
      <c r="C92" s="66"/>
      <c r="D92" s="66"/>
      <c r="E92" s="66"/>
      <c r="F92" s="67"/>
      <c r="G92" s="67"/>
      <c r="H92" s="67"/>
      <c r="I92" s="68"/>
      <c r="J92" s="68"/>
      <c r="K92" s="68"/>
      <c r="L92" s="68"/>
      <c r="M92" s="68"/>
      <c r="N92" s="68"/>
      <c r="O92" s="69"/>
    </row>
    <row r="93" spans="1:15" ht="14.25" customHeight="1" x14ac:dyDescent="0.2"/>
  </sheetData>
  <mergeCells count="12">
    <mergeCell ref="A15:B15"/>
    <mergeCell ref="A23:B23"/>
    <mergeCell ref="A35:B35"/>
    <mergeCell ref="A51:B51"/>
    <mergeCell ref="A90:B90"/>
    <mergeCell ref="A92:E92"/>
    <mergeCell ref="C1:O1"/>
    <mergeCell ref="A4:B4"/>
    <mergeCell ref="C4:H4"/>
    <mergeCell ref="I4:N4"/>
    <mergeCell ref="A6:B6"/>
    <mergeCell ref="A10:B10"/>
  </mergeCells>
  <pageMargins left="1.97" right="0.25" top="0.48" bottom="0.46" header="0.36" footer="0.5"/>
  <pageSetup paperSize="9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2026-04-23T01:46:13Z</dcterms:created>
  <dcterms:modified xsi:type="dcterms:W3CDTF">2026-04-23T01:46:13Z</dcterms:modified>
</cp:coreProperties>
</file>