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MAR BUL 2025\A - Monertary and Banking\"/>
    </mc:Choice>
  </mc:AlternateContent>
  <xr:revisionPtr revIDLastSave="0" documentId="13_ncr:1_{AD76DD1F-B0CD-42AE-BE27-6DD64543E7BC}" xr6:coauthVersionLast="47" xr6:coauthVersionMax="47" xr10:uidLastSave="{00000000-0000-0000-0000-000000000000}"/>
  <bookViews>
    <workbookView xWindow="-120" yWindow="-120" windowWidth="29040" windowHeight="15840" xr2:uid="{2B1DDCC7-6CE7-4B8E-A3EC-210F651F7958}"/>
  </bookViews>
  <sheets>
    <sheet name="A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a1">#REF!</definedName>
    <definedName name="\B">#REF!</definedName>
    <definedName name="\D">[1]Liabilities!#REF!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W">#REF!</definedName>
    <definedName name="\X">[1]Liabilities!#REF!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>#REF!</definedName>
    <definedName name="_11__123Graph_XCHART_11" hidden="1">[8]A!$B$60:$B$119</definedName>
    <definedName name="_11GAZ_LIABS">#REF!</definedName>
    <definedName name="_12__123Graph_XCHART_12" hidden="1">[8]A!$B$60:$B$119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hidden="1">[3]ER!#REF!</definedName>
    <definedName name="_4__123Graph_ACHART_4" hidden="1">[8]A!#REF!</definedName>
    <definedName name="_4__123Graph_BCPI_ER_LOG" hidden="1">[3]ER!#REF!</definedName>
    <definedName name="_5__123Graph_BCHART_11" hidden="1">[8]A!$C$60:$C$119</definedName>
    <definedName name="_5__123Graph_BIBA_IBRD" hidden="1">[3]WB!#REF!</definedName>
    <definedName name="_6__123Graph_BCHART_12" hidden="1">[8]A!$F$60:$F$119</definedName>
    <definedName name="_6B.2_B.3">#REF!</definedName>
    <definedName name="_7__123Graph_BCHART_13" hidden="1">[8]A!#REF!</definedName>
    <definedName name="_7B.4___5">#REF!</definedName>
    <definedName name="_8__123Graph_BCHART_4" hidden="1">[8]A!#REF!</definedName>
    <definedName name="_8CONSOL_B2">#REF!</definedName>
    <definedName name="_9__123Graph_CCHART_14" hidden="1">[8]A!#REF!</definedName>
    <definedName name="_9CONSOL_DEPOSITS">'[12]A 11'!#REF!</definedName>
    <definedName name="_BAS1">[8]A!#REF!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a">#REF!</definedName>
    <definedName name="AAA">#REF!</definedName>
    <definedName name="aaaaaa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>#REF!</definedName>
    <definedName name="bb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FUND1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 localSheetId="0">'[16]By commodity'!$E$1:$E$14</definedName>
    <definedName name="_xlnm.Database">'[17]By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[18]NPV!$B$28</definedName>
    <definedName name="Discount_NC">[18]NPV!#REF!</definedName>
    <definedName name="DiscountRate">#REF!</definedName>
    <definedName name="DLX1.US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eee" hidden="1">[8]A!#REF!</definedName>
    <definedName name="empty">#REF!</definedName>
    <definedName name="ENDA">#N/A</definedName>
    <definedName name="ESAF_QUAR_GDP">#REF!</definedName>
    <definedName name="esafr">#REF!</definedName>
    <definedName name="Excel_BuiltIn_Print_Area_1_1">#REF!</definedName>
    <definedName name="ExitWRS">[19]Main!$AB$25</definedName>
    <definedName name="FEB19C">'[17]By commodity'!$E$1:$E$14</definedName>
    <definedName name="fffffffffffffffffffffff">#REF!</definedName>
    <definedName name="ffgfgg">[8]A!#REF!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[18]NPV!$B$25</definedName>
    <definedName name="Grace_NC">[18]NPV!#REF!</definedName>
    <definedName name="graph">#REF!</definedName>
    <definedName name="HEADING">#REF!</definedName>
    <definedName name="hhhhh">#REF!</definedName>
    <definedName name="IDAr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[18]NPV!$B$27</definedName>
    <definedName name="Interest_NC">[18]NPV!#REF!</definedName>
    <definedName name="InterestRate">#REF!</definedName>
    <definedName name="l">#REF!,#REF!</definedName>
    <definedName name="LINES">#REF!</definedName>
    <definedName name="lllll" hidden="1">[8]A!#REF!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[18]NPV!$B$26</definedName>
    <definedName name="Maturity_NC">[18]NPV!#REF!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mmm">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es2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>#REF!,#REF!</definedName>
    <definedName name="PRINTMACRO">#REF!</definedName>
    <definedName name="PrintThis_Links">[19]Links!$A$1:$F$33</definedName>
    <definedName name="PRMONTH">#REF!</definedName>
    <definedName name="prn">[18]FSUOUT!$B$2:$V$32</definedName>
    <definedName name="Prog1998">'[20]2003'!#REF!</definedName>
    <definedName name="PRYEAR">#REF!</definedName>
    <definedName name="Q_5">#REF!</definedName>
    <definedName name="Q_6">#REF!</definedName>
    <definedName name="Q_7">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[22]Control!$B$28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[23]RED47!$A$1:$I$53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[19]ErrCheck!$A$3:$E$5</definedName>
    <definedName name="tblLinks">[19]Links!$A$4:$F$33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[24]BCC!$A$1:$N$821,[24]BCC!$A$822:$N$1624</definedName>
    <definedName name="TODO">[25]BCC!$A$1:$N$821,[25]BCC!$A$822:$N$1624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>#REF!</definedName>
    <definedName name="xxWRS_1">#REF!</definedName>
    <definedName name="xxWRS_2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27" i="1" l="1"/>
  <c r="DE27" i="1"/>
  <c r="DD27" i="1"/>
  <c r="DC27" i="1"/>
  <c r="G27" i="1"/>
  <c r="CI26" i="1"/>
  <c r="O26" i="1"/>
  <c r="AQ24" i="1"/>
  <c r="CI23" i="1"/>
  <c r="AG21" i="1"/>
  <c r="Y21" i="1"/>
  <c r="DA20" i="1"/>
  <c r="BQ20" i="1"/>
  <c r="AG20" i="1"/>
  <c r="O20" i="1"/>
  <c r="CI19" i="1"/>
  <c r="BE19" i="1"/>
  <c r="AY19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E16" i="1"/>
  <c r="DD16" i="1"/>
  <c r="DC16" i="1"/>
  <c r="DB16" i="1"/>
  <c r="DB25" i="1" s="1"/>
  <c r="DA16" i="1"/>
  <c r="DA21" i="1" s="1"/>
  <c r="CZ16" i="1"/>
  <c r="CZ20" i="1" s="1"/>
  <c r="CY16" i="1"/>
  <c r="CX16" i="1"/>
  <c r="CW16" i="1"/>
  <c r="CW19" i="1" s="1"/>
  <c r="CV16" i="1"/>
  <c r="CV21" i="1" s="1"/>
  <c r="CU16" i="1"/>
  <c r="CU19" i="1" s="1"/>
  <c r="CT16" i="1"/>
  <c r="CT23" i="1" s="1"/>
  <c r="CS16" i="1"/>
  <c r="CS24" i="1" s="1"/>
  <c r="CR16" i="1"/>
  <c r="CQ16" i="1"/>
  <c r="CQ19" i="1" s="1"/>
  <c r="CP16" i="1"/>
  <c r="CO16" i="1"/>
  <c r="CO20" i="1" s="1"/>
  <c r="CN16" i="1"/>
  <c r="CN20" i="1" s="1"/>
  <c r="CM16" i="1"/>
  <c r="CL16" i="1"/>
  <c r="CL21" i="1" s="1"/>
  <c r="CK16" i="1"/>
  <c r="CK21" i="1" s="1"/>
  <c r="CJ16" i="1"/>
  <c r="CJ21" i="1" s="1"/>
  <c r="CI16" i="1"/>
  <c r="CI22" i="1" s="1"/>
  <c r="CH16" i="1"/>
  <c r="CH20" i="1" s="1"/>
  <c r="CG16" i="1"/>
  <c r="CG20" i="1" s="1"/>
  <c r="CF16" i="1"/>
  <c r="CF20" i="1" s="1"/>
  <c r="CE16" i="1"/>
  <c r="CE22" i="1" s="1"/>
  <c r="CD16" i="1"/>
  <c r="CD22" i="1" s="1"/>
  <c r="CC16" i="1"/>
  <c r="CC21" i="1" s="1"/>
  <c r="CB16" i="1"/>
  <c r="CB25" i="1" s="1"/>
  <c r="CA16" i="1"/>
  <c r="BZ16" i="1"/>
  <c r="BY16" i="1"/>
  <c r="BY19" i="1" s="1"/>
  <c r="BX16" i="1"/>
  <c r="BX19" i="1" s="1"/>
  <c r="BW16" i="1"/>
  <c r="BW20" i="1" s="1"/>
  <c r="BV16" i="1"/>
  <c r="BV20" i="1" s="1"/>
  <c r="BU16" i="1"/>
  <c r="BU20" i="1" s="1"/>
  <c r="BT16" i="1"/>
  <c r="BT21" i="1" s="1"/>
  <c r="BS16" i="1"/>
  <c r="BS24" i="1" s="1"/>
  <c r="BR16" i="1"/>
  <c r="BR21" i="1" s="1"/>
  <c r="BQ16" i="1"/>
  <c r="BQ22" i="1" s="1"/>
  <c r="BP16" i="1"/>
  <c r="BP20" i="1" s="1"/>
  <c r="BO16" i="1"/>
  <c r="BN16" i="1"/>
  <c r="BM16" i="1"/>
  <c r="BM19" i="1" s="1"/>
  <c r="BL16" i="1"/>
  <c r="BL21" i="1" s="1"/>
  <c r="BK16" i="1"/>
  <c r="BK19" i="1" s="1"/>
  <c r="BJ16" i="1"/>
  <c r="BJ25" i="1" s="1"/>
  <c r="BI16" i="1"/>
  <c r="BI26" i="1" s="1"/>
  <c r="BH16" i="1"/>
  <c r="BG16" i="1"/>
  <c r="BG19" i="1" s="1"/>
  <c r="BF16" i="1"/>
  <c r="BE16" i="1"/>
  <c r="BE20" i="1" s="1"/>
  <c r="BD16" i="1"/>
  <c r="BD20" i="1" s="1"/>
  <c r="BC16" i="1"/>
  <c r="BC20" i="1" s="1"/>
  <c r="BB16" i="1"/>
  <c r="BB20" i="1" s="1"/>
  <c r="BA16" i="1"/>
  <c r="BA22" i="1" s="1"/>
  <c r="AZ16" i="1"/>
  <c r="AZ19" i="1" s="1"/>
  <c r="AY16" i="1"/>
  <c r="AY22" i="1" s="1"/>
  <c r="AX16" i="1"/>
  <c r="AX20" i="1" s="1"/>
  <c r="AW16" i="1"/>
  <c r="AV16" i="1"/>
  <c r="AV21" i="1" s="1"/>
  <c r="AU16" i="1"/>
  <c r="AU21" i="1" s="1"/>
  <c r="AT16" i="1"/>
  <c r="AT22" i="1" s="1"/>
  <c r="AS16" i="1"/>
  <c r="AS21" i="1" s="1"/>
  <c r="AR16" i="1"/>
  <c r="AR23" i="1" s="1"/>
  <c r="AQ16" i="1"/>
  <c r="AQ22" i="1" s="1"/>
  <c r="AP16" i="1"/>
  <c r="AO16" i="1"/>
  <c r="AO21" i="1" s="1"/>
  <c r="AN16" i="1"/>
  <c r="AN21" i="1" s="1"/>
  <c r="AM16" i="1"/>
  <c r="AM20" i="1" s="1"/>
  <c r="AL16" i="1"/>
  <c r="AL20" i="1" s="1"/>
  <c r="AK16" i="1"/>
  <c r="AJ16" i="1"/>
  <c r="AJ20" i="1" s="1"/>
  <c r="AI16" i="1"/>
  <c r="AI19" i="1" s="1"/>
  <c r="AH16" i="1"/>
  <c r="AH19" i="1" s="1"/>
  <c r="AG16" i="1"/>
  <c r="AG22" i="1" s="1"/>
  <c r="AF16" i="1"/>
  <c r="AF20" i="1" s="1"/>
  <c r="AE16" i="1"/>
  <c r="AE20" i="1" s="1"/>
  <c r="AD16" i="1"/>
  <c r="AC16" i="1"/>
  <c r="AB16" i="1"/>
  <c r="AB21" i="1" s="1"/>
  <c r="AA16" i="1"/>
  <c r="AA19" i="1" s="1"/>
  <c r="Z16" i="1"/>
  <c r="Z25" i="1" s="1"/>
  <c r="Y16" i="1"/>
  <c r="X16" i="1"/>
  <c r="W16" i="1"/>
  <c r="W19" i="1" s="1"/>
  <c r="V16" i="1"/>
  <c r="V19" i="1" s="1"/>
  <c r="U16" i="1"/>
  <c r="U21" i="1" s="1"/>
  <c r="T16" i="1"/>
  <c r="T20" i="1" s="1"/>
  <c r="S16" i="1"/>
  <c r="R16" i="1"/>
  <c r="R21" i="1" s="1"/>
  <c r="Q16" i="1"/>
  <c r="Q24" i="1" s="1"/>
  <c r="P16" i="1"/>
  <c r="O16" i="1"/>
  <c r="O25" i="1" s="1"/>
  <c r="N16" i="1"/>
  <c r="N20" i="1" s="1"/>
  <c r="M16" i="1"/>
  <c r="L16" i="1"/>
  <c r="L21" i="1" s="1"/>
  <c r="K16" i="1"/>
  <c r="J16" i="1"/>
  <c r="J19" i="1" s="1"/>
  <c r="I16" i="1"/>
  <c r="I21" i="1" s="1"/>
  <c r="H16" i="1"/>
  <c r="H25" i="1" s="1"/>
  <c r="G16" i="1"/>
  <c r="F16" i="1"/>
  <c r="E16" i="1"/>
  <c r="D16" i="1"/>
  <c r="C16" i="1"/>
  <c r="CV19" i="1" l="1"/>
  <c r="BL19" i="1"/>
  <c r="AY20" i="1"/>
  <c r="BK21" i="1"/>
  <c r="CD21" i="1"/>
  <c r="AZ25" i="1"/>
  <c r="CO19" i="1"/>
  <c r="CI20" i="1"/>
  <c r="CO21" i="1"/>
  <c r="CI25" i="1"/>
  <c r="AN19" i="1"/>
  <c r="DB21" i="1"/>
  <c r="AR20" i="1"/>
  <c r="CB20" i="1"/>
  <c r="BS21" i="1"/>
  <c r="BM22" i="1"/>
  <c r="U19" i="1"/>
  <c r="CC19" i="1"/>
  <c r="I20" i="1"/>
  <c r="AA20" i="1"/>
  <c r="AS20" i="1"/>
  <c r="BK20" i="1"/>
  <c r="CC20" i="1"/>
  <c r="CU20" i="1"/>
  <c r="AA21" i="1"/>
  <c r="AY21" i="1"/>
  <c r="BW21" i="1"/>
  <c r="CU21" i="1"/>
  <c r="BR22" i="1"/>
  <c r="BJ23" i="1"/>
  <c r="AY24" i="1"/>
  <c r="AG25" i="1"/>
  <c r="DA25" i="1"/>
  <c r="Q19" i="1"/>
  <c r="H20" i="1"/>
  <c r="Z20" i="1"/>
  <c r="BJ20" i="1"/>
  <c r="CT20" i="1"/>
  <c r="AM19" i="1"/>
  <c r="BA19" i="1"/>
  <c r="BQ19" i="1"/>
  <c r="CE19" i="1"/>
  <c r="BE21" i="1"/>
  <c r="DA22" i="1"/>
  <c r="BQ23" i="1"/>
  <c r="BQ24" i="1"/>
  <c r="AY25" i="1"/>
  <c r="BS19" i="1"/>
  <c r="H23" i="1"/>
  <c r="I19" i="1"/>
  <c r="AO19" i="1"/>
  <c r="BW19" i="1"/>
  <c r="CJ19" i="1"/>
  <c r="O21" i="1"/>
  <c r="AO22" i="1"/>
  <c r="O23" i="1"/>
  <c r="DA24" i="1"/>
  <c r="AG26" i="1"/>
  <c r="O19" i="1"/>
  <c r="AG19" i="1"/>
  <c r="AS19" i="1"/>
  <c r="CK19" i="1"/>
  <c r="DA19" i="1"/>
  <c r="U20" i="1"/>
  <c r="AG23" i="1"/>
  <c r="O24" i="1"/>
  <c r="BQ26" i="1"/>
  <c r="X21" i="1"/>
  <c r="X26" i="1"/>
  <c r="X23" i="1"/>
  <c r="AP22" i="1"/>
  <c r="AP25" i="1"/>
  <c r="BH22" i="1"/>
  <c r="BH21" i="1"/>
  <c r="BH24" i="1"/>
  <c r="BH19" i="1"/>
  <c r="BZ22" i="1"/>
  <c r="BZ19" i="1"/>
  <c r="BZ26" i="1"/>
  <c r="BZ23" i="1"/>
  <c r="CR25" i="1"/>
  <c r="CR22" i="1"/>
  <c r="CR19" i="1"/>
  <c r="L19" i="1"/>
  <c r="R20" i="1"/>
  <c r="CR21" i="1"/>
  <c r="AP26" i="1"/>
  <c r="CR26" i="1"/>
  <c r="M25" i="1"/>
  <c r="M23" i="1"/>
  <c r="M26" i="1"/>
  <c r="M24" i="1"/>
  <c r="M19" i="1"/>
  <c r="Y25" i="1"/>
  <c r="Y23" i="1"/>
  <c r="Y26" i="1"/>
  <c r="Y19" i="1"/>
  <c r="Y24" i="1"/>
  <c r="AK25" i="1"/>
  <c r="AK23" i="1"/>
  <c r="AK26" i="1"/>
  <c r="AK24" i="1"/>
  <c r="AK22" i="1"/>
  <c r="AK21" i="1"/>
  <c r="AK19" i="1"/>
  <c r="AW25" i="1"/>
  <c r="AW23" i="1"/>
  <c r="AW26" i="1"/>
  <c r="AW24" i="1"/>
  <c r="AW22" i="1"/>
  <c r="AW19" i="1"/>
  <c r="BO25" i="1"/>
  <c r="BO23" i="1"/>
  <c r="BO26" i="1"/>
  <c r="BO24" i="1"/>
  <c r="BO21" i="1"/>
  <c r="BO19" i="1"/>
  <c r="CA25" i="1"/>
  <c r="CA23" i="1"/>
  <c r="CA21" i="1"/>
  <c r="CA22" i="1"/>
  <c r="CA26" i="1"/>
  <c r="CA19" i="1"/>
  <c r="CA24" i="1"/>
  <c r="CM25" i="1"/>
  <c r="CM23" i="1"/>
  <c r="CM21" i="1"/>
  <c r="CM26" i="1"/>
  <c r="CM24" i="1"/>
  <c r="CM22" i="1"/>
  <c r="CM19" i="1"/>
  <c r="CY25" i="1"/>
  <c r="CY23" i="1"/>
  <c r="CY26" i="1"/>
  <c r="CY24" i="1"/>
  <c r="CY22" i="1"/>
  <c r="CY21" i="1"/>
  <c r="CY19" i="1"/>
  <c r="AK20" i="1"/>
  <c r="CM20" i="1"/>
  <c r="M21" i="1"/>
  <c r="BO22" i="1"/>
  <c r="BH23" i="1"/>
  <c r="BH26" i="1"/>
  <c r="X19" i="1"/>
  <c r="CY20" i="1"/>
  <c r="AP21" i="1"/>
  <c r="BH25" i="1"/>
  <c r="M20" i="1"/>
  <c r="AW20" i="1"/>
  <c r="BO20" i="1"/>
  <c r="X25" i="1"/>
  <c r="R26" i="1"/>
  <c r="R25" i="1"/>
  <c r="R24" i="1"/>
  <c r="R23" i="1"/>
  <c r="AJ26" i="1"/>
  <c r="AJ25" i="1"/>
  <c r="AJ24" i="1"/>
  <c r="AJ23" i="1"/>
  <c r="AJ22" i="1"/>
  <c r="AJ21" i="1"/>
  <c r="BB26" i="1"/>
  <c r="BB25" i="1"/>
  <c r="BB24" i="1"/>
  <c r="BB23" i="1"/>
  <c r="BB22" i="1"/>
  <c r="BB19" i="1"/>
  <c r="BB27" i="1" s="1"/>
  <c r="BN26" i="1"/>
  <c r="BN25" i="1"/>
  <c r="BN24" i="1"/>
  <c r="BN23" i="1"/>
  <c r="BN22" i="1"/>
  <c r="BN19" i="1"/>
  <c r="BN21" i="1"/>
  <c r="CF26" i="1"/>
  <c r="CF25" i="1"/>
  <c r="CF24" i="1"/>
  <c r="CF23" i="1"/>
  <c r="CF22" i="1"/>
  <c r="CF21" i="1"/>
  <c r="CF19" i="1"/>
  <c r="CL20" i="1"/>
  <c r="CR23" i="1"/>
  <c r="S25" i="1"/>
  <c r="S23" i="1"/>
  <c r="S26" i="1"/>
  <c r="S24" i="1"/>
  <c r="S19" i="1"/>
  <c r="AE25" i="1"/>
  <c r="AE23" i="1"/>
  <c r="AE26" i="1"/>
  <c r="AE24" i="1"/>
  <c r="AE21" i="1"/>
  <c r="AE19" i="1"/>
  <c r="AQ25" i="1"/>
  <c r="AQ23" i="1"/>
  <c r="AQ21" i="1"/>
  <c r="AQ19" i="1"/>
  <c r="AQ26" i="1"/>
  <c r="BC25" i="1"/>
  <c r="BC23" i="1"/>
  <c r="BC26" i="1"/>
  <c r="BC24" i="1"/>
  <c r="BC19" i="1"/>
  <c r="BI25" i="1"/>
  <c r="BI23" i="1"/>
  <c r="BI24" i="1"/>
  <c r="BI22" i="1"/>
  <c r="BI19" i="1"/>
  <c r="BU25" i="1"/>
  <c r="BU23" i="1"/>
  <c r="BU21" i="1"/>
  <c r="BU26" i="1"/>
  <c r="BU24" i="1"/>
  <c r="BU22" i="1"/>
  <c r="BU19" i="1"/>
  <c r="CG25" i="1"/>
  <c r="CG23" i="1"/>
  <c r="CG26" i="1"/>
  <c r="CG24" i="1"/>
  <c r="CG21" i="1"/>
  <c r="CG22" i="1"/>
  <c r="CG19" i="1"/>
  <c r="CS25" i="1"/>
  <c r="CS23" i="1"/>
  <c r="CS21" i="1"/>
  <c r="CS22" i="1"/>
  <c r="CS19" i="1"/>
  <c r="CS26" i="1"/>
  <c r="S20" i="1"/>
  <c r="BB21" i="1"/>
  <c r="P26" i="1"/>
  <c r="P24" i="1"/>
  <c r="P25" i="1"/>
  <c r="P21" i="1"/>
  <c r="P20" i="1"/>
  <c r="P23" i="1"/>
  <c r="AB26" i="1"/>
  <c r="AB24" i="1"/>
  <c r="AB25" i="1"/>
  <c r="AB23" i="1"/>
  <c r="AB20" i="1"/>
  <c r="AH26" i="1"/>
  <c r="AH24" i="1"/>
  <c r="AH20" i="1"/>
  <c r="AH25" i="1"/>
  <c r="AN26" i="1"/>
  <c r="AN24" i="1"/>
  <c r="AN25" i="1"/>
  <c r="AN23" i="1"/>
  <c r="AN22" i="1"/>
  <c r="AN20" i="1"/>
  <c r="AT26" i="1"/>
  <c r="AT24" i="1"/>
  <c r="AT25" i="1"/>
  <c r="AT23" i="1"/>
  <c r="AT21" i="1"/>
  <c r="AT20" i="1"/>
  <c r="AZ26" i="1"/>
  <c r="AZ24" i="1"/>
  <c r="AZ23" i="1"/>
  <c r="AZ22" i="1"/>
  <c r="AZ21" i="1"/>
  <c r="AZ20" i="1"/>
  <c r="BF26" i="1"/>
  <c r="BF24" i="1"/>
  <c r="BF25" i="1"/>
  <c r="BF23" i="1"/>
  <c r="BF20" i="1"/>
  <c r="BF21" i="1"/>
  <c r="BL26" i="1"/>
  <c r="BL24" i="1"/>
  <c r="BL25" i="1"/>
  <c r="BL23" i="1"/>
  <c r="BL22" i="1"/>
  <c r="BL20" i="1"/>
  <c r="BR26" i="1"/>
  <c r="BR24" i="1"/>
  <c r="BR25" i="1"/>
  <c r="BR20" i="1"/>
  <c r="BR23" i="1"/>
  <c r="BX26" i="1"/>
  <c r="BX24" i="1"/>
  <c r="BX25" i="1"/>
  <c r="BX23" i="1"/>
  <c r="BX22" i="1"/>
  <c r="BX21" i="1"/>
  <c r="BX20" i="1"/>
  <c r="CD26" i="1"/>
  <c r="CD24" i="1"/>
  <c r="CD25" i="1"/>
  <c r="CD23" i="1"/>
  <c r="CD20" i="1"/>
  <c r="CJ26" i="1"/>
  <c r="CJ24" i="1"/>
  <c r="CJ20" i="1"/>
  <c r="CJ25" i="1"/>
  <c r="CP26" i="1"/>
  <c r="CP24" i="1"/>
  <c r="CP22" i="1"/>
  <c r="CP25" i="1"/>
  <c r="CP23" i="1"/>
  <c r="CP21" i="1"/>
  <c r="CP20" i="1"/>
  <c r="CV26" i="1"/>
  <c r="CV24" i="1"/>
  <c r="CV22" i="1"/>
  <c r="CV25" i="1"/>
  <c r="CV23" i="1"/>
  <c r="CV20" i="1"/>
  <c r="DB26" i="1"/>
  <c r="DB24" i="1"/>
  <c r="DB22" i="1"/>
  <c r="DB23" i="1"/>
  <c r="DB20" i="1"/>
  <c r="R19" i="1"/>
  <c r="AB19" i="1"/>
  <c r="AJ19" i="1"/>
  <c r="AT19" i="1"/>
  <c r="X20" i="1"/>
  <c r="AP20" i="1"/>
  <c r="BH20" i="1"/>
  <c r="BZ20" i="1"/>
  <c r="CR20" i="1"/>
  <c r="S21" i="1"/>
  <c r="AH21" i="1"/>
  <c r="BI21" i="1"/>
  <c r="AE22" i="1"/>
  <c r="BC22" i="1"/>
  <c r="AH23" i="1"/>
  <c r="X24" i="1"/>
  <c r="BZ24" i="1"/>
  <c r="BZ25" i="1"/>
  <c r="L26" i="1"/>
  <c r="L25" i="1"/>
  <c r="L24" i="1"/>
  <c r="L23" i="1"/>
  <c r="AD26" i="1"/>
  <c r="AD25" i="1"/>
  <c r="AD24" i="1"/>
  <c r="AD23" i="1"/>
  <c r="AD22" i="1"/>
  <c r="AD21" i="1"/>
  <c r="AV26" i="1"/>
  <c r="AV25" i="1"/>
  <c r="AV24" i="1"/>
  <c r="AV23" i="1"/>
  <c r="AV22" i="1"/>
  <c r="BT26" i="1"/>
  <c r="BT25" i="1"/>
  <c r="BT24" i="1"/>
  <c r="BT23" i="1"/>
  <c r="BT22" i="1"/>
  <c r="BT19" i="1"/>
  <c r="CL26" i="1"/>
  <c r="CL25" i="1"/>
  <c r="CL24" i="1"/>
  <c r="CL23" i="1"/>
  <c r="CL22" i="1"/>
  <c r="CL19" i="1"/>
  <c r="CX26" i="1"/>
  <c r="CX25" i="1"/>
  <c r="CX24" i="1"/>
  <c r="CX23" i="1"/>
  <c r="CX22" i="1"/>
  <c r="CX20" i="1"/>
  <c r="CX19" i="1"/>
  <c r="CX21" i="1"/>
  <c r="AD19" i="1"/>
  <c r="AV19" i="1"/>
  <c r="BT20" i="1"/>
  <c r="P19" i="1"/>
  <c r="AP19" i="1"/>
  <c r="L20" i="1"/>
  <c r="AD20" i="1"/>
  <c r="AV20" i="1"/>
  <c r="BN20" i="1"/>
  <c r="BC21" i="1"/>
  <c r="J26" i="1"/>
  <c r="J24" i="1"/>
  <c r="J25" i="1"/>
  <c r="J23" i="1"/>
  <c r="J21" i="1"/>
  <c r="J20" i="1"/>
  <c r="V26" i="1"/>
  <c r="V24" i="1"/>
  <c r="V25" i="1"/>
  <c r="V23" i="1"/>
  <c r="V20" i="1"/>
  <c r="V21" i="1"/>
  <c r="K25" i="1"/>
  <c r="K23" i="1"/>
  <c r="K26" i="1"/>
  <c r="K24" i="1"/>
  <c r="K20" i="1"/>
  <c r="Q25" i="1"/>
  <c r="Q23" i="1"/>
  <c r="Q21" i="1"/>
  <c r="Q20" i="1"/>
  <c r="Q26" i="1"/>
  <c r="W25" i="1"/>
  <c r="W23" i="1"/>
  <c r="W26" i="1"/>
  <c r="W24" i="1"/>
  <c r="W20" i="1"/>
  <c r="W21" i="1"/>
  <c r="AC25" i="1"/>
  <c r="AC23" i="1"/>
  <c r="AC26" i="1"/>
  <c r="AC24" i="1"/>
  <c r="AC20" i="1"/>
  <c r="AC21" i="1"/>
  <c r="AI25" i="1"/>
  <c r="AI23" i="1"/>
  <c r="AI24" i="1"/>
  <c r="AI20" i="1"/>
  <c r="AI22" i="1"/>
  <c r="AO25" i="1"/>
  <c r="AO23" i="1"/>
  <c r="AO26" i="1"/>
  <c r="AO24" i="1"/>
  <c r="AO20" i="1"/>
  <c r="AU25" i="1"/>
  <c r="AU23" i="1"/>
  <c r="AU26" i="1"/>
  <c r="AU24" i="1"/>
  <c r="AU20" i="1"/>
  <c r="AU22" i="1"/>
  <c r="BA25" i="1"/>
  <c r="BA23" i="1"/>
  <c r="BA26" i="1"/>
  <c r="BA21" i="1"/>
  <c r="BA20" i="1"/>
  <c r="BA24" i="1"/>
  <c r="BG25" i="1"/>
  <c r="BG23" i="1"/>
  <c r="BG26" i="1"/>
  <c r="BG24" i="1"/>
  <c r="BG20" i="1"/>
  <c r="BG21" i="1"/>
  <c r="BG22" i="1"/>
  <c r="BM25" i="1"/>
  <c r="BM23" i="1"/>
  <c r="BM26" i="1"/>
  <c r="BM24" i="1"/>
  <c r="BM20" i="1"/>
  <c r="BM21" i="1"/>
  <c r="BS25" i="1"/>
  <c r="BS23" i="1"/>
  <c r="BS20" i="1"/>
  <c r="BS26" i="1"/>
  <c r="BS22" i="1"/>
  <c r="BY25" i="1"/>
  <c r="BY23" i="1"/>
  <c r="BY26" i="1"/>
  <c r="BY24" i="1"/>
  <c r="BY22" i="1"/>
  <c r="BY21" i="1"/>
  <c r="BY20" i="1"/>
  <c r="CE25" i="1"/>
  <c r="CE23" i="1"/>
  <c r="CE26" i="1"/>
  <c r="CE24" i="1"/>
  <c r="CE20" i="1"/>
  <c r="CE21" i="1"/>
  <c r="CK25" i="1"/>
  <c r="CK23" i="1"/>
  <c r="CK24" i="1"/>
  <c r="CK20" i="1"/>
  <c r="CK22" i="1"/>
  <c r="CQ25" i="1"/>
  <c r="CQ23" i="1"/>
  <c r="CQ26" i="1"/>
  <c r="CQ24" i="1"/>
  <c r="CQ22" i="1"/>
  <c r="CQ21" i="1"/>
  <c r="CQ20" i="1"/>
  <c r="CW25" i="1"/>
  <c r="CW23" i="1"/>
  <c r="CW20" i="1"/>
  <c r="CW26" i="1"/>
  <c r="CW24" i="1"/>
  <c r="CW22" i="1"/>
  <c r="CW21" i="1"/>
  <c r="K19" i="1"/>
  <c r="AC19" i="1"/>
  <c r="AU19" i="1"/>
  <c r="BF19" i="1"/>
  <c r="BR19" i="1"/>
  <c r="CD19" i="1"/>
  <c r="CP19" i="1"/>
  <c r="DB19" i="1"/>
  <c r="Y20" i="1"/>
  <c r="AQ20" i="1"/>
  <c r="BI20" i="1"/>
  <c r="CA20" i="1"/>
  <c r="CS20" i="1"/>
  <c r="K21" i="1"/>
  <c r="AI21" i="1"/>
  <c r="AW21" i="1"/>
  <c r="BZ21" i="1"/>
  <c r="AH22" i="1"/>
  <c r="BF22" i="1"/>
  <c r="CJ22" i="1"/>
  <c r="AP23" i="1"/>
  <c r="CJ23" i="1"/>
  <c r="AP24" i="1"/>
  <c r="CR24" i="1"/>
  <c r="AI26" i="1"/>
  <c r="CK26" i="1"/>
  <c r="H26" i="1"/>
  <c r="H24" i="1"/>
  <c r="H21" i="1"/>
  <c r="N26" i="1"/>
  <c r="N24" i="1"/>
  <c r="N25" i="1"/>
  <c r="N23" i="1"/>
  <c r="N21" i="1"/>
  <c r="T26" i="1"/>
  <c r="T24" i="1"/>
  <c r="T21" i="1"/>
  <c r="T25" i="1"/>
  <c r="T23" i="1"/>
  <c r="Z26" i="1"/>
  <c r="Z24" i="1"/>
  <c r="Z21" i="1"/>
  <c r="AF26" i="1"/>
  <c r="AF24" i="1"/>
  <c r="AF25" i="1"/>
  <c r="AF23" i="1"/>
  <c r="AF21" i="1"/>
  <c r="AF22" i="1"/>
  <c r="AL26" i="1"/>
  <c r="AL24" i="1"/>
  <c r="AL21" i="1"/>
  <c r="AL22" i="1"/>
  <c r="AL25" i="1"/>
  <c r="AL23" i="1"/>
  <c r="AR26" i="1"/>
  <c r="AR24" i="1"/>
  <c r="AR21" i="1"/>
  <c r="AR22" i="1"/>
  <c r="AX26" i="1"/>
  <c r="AX24" i="1"/>
  <c r="AX25" i="1"/>
  <c r="AX23" i="1"/>
  <c r="AX21" i="1"/>
  <c r="AX22" i="1"/>
  <c r="BD26" i="1"/>
  <c r="BD24" i="1"/>
  <c r="BD21" i="1"/>
  <c r="BD22" i="1"/>
  <c r="BD25" i="1"/>
  <c r="BD23" i="1"/>
  <c r="BJ26" i="1"/>
  <c r="BJ24" i="1"/>
  <c r="BJ21" i="1"/>
  <c r="BJ22" i="1"/>
  <c r="BP26" i="1"/>
  <c r="BP24" i="1"/>
  <c r="BP25" i="1"/>
  <c r="BP23" i="1"/>
  <c r="BP21" i="1"/>
  <c r="BP22" i="1"/>
  <c r="BV26" i="1"/>
  <c r="BV24" i="1"/>
  <c r="BV21" i="1"/>
  <c r="BV22" i="1"/>
  <c r="BV25" i="1"/>
  <c r="BV23" i="1"/>
  <c r="CB26" i="1"/>
  <c r="CB24" i="1"/>
  <c r="CB21" i="1"/>
  <c r="CB22" i="1"/>
  <c r="CH26" i="1"/>
  <c r="CH24" i="1"/>
  <c r="CH25" i="1"/>
  <c r="CH23" i="1"/>
  <c r="CH21" i="1"/>
  <c r="CH22" i="1"/>
  <c r="CN26" i="1"/>
  <c r="CN24" i="1"/>
  <c r="CN22" i="1"/>
  <c r="CN21" i="1"/>
  <c r="CN25" i="1"/>
  <c r="CN23" i="1"/>
  <c r="CT26" i="1"/>
  <c r="CT24" i="1"/>
  <c r="CT22" i="1"/>
  <c r="CT21" i="1"/>
  <c r="CZ26" i="1"/>
  <c r="CZ24" i="1"/>
  <c r="CZ22" i="1"/>
  <c r="CZ25" i="1"/>
  <c r="CZ23" i="1"/>
  <c r="CZ21" i="1"/>
  <c r="AY23" i="1"/>
  <c r="DA23" i="1"/>
  <c r="AG24" i="1"/>
  <c r="CI24" i="1"/>
  <c r="BQ25" i="1"/>
  <c r="AY26" i="1"/>
  <c r="DA26" i="1"/>
  <c r="I26" i="1"/>
  <c r="I25" i="1"/>
  <c r="I24" i="1"/>
  <c r="I23" i="1"/>
  <c r="U26" i="1"/>
  <c r="U25" i="1"/>
  <c r="U24" i="1"/>
  <c r="U23" i="1"/>
  <c r="AA26" i="1"/>
  <c r="AA25" i="1"/>
  <c r="AA24" i="1"/>
  <c r="AA23" i="1"/>
  <c r="AA27" i="1" s="1"/>
  <c r="AM22" i="1"/>
  <c r="AM26" i="1"/>
  <c r="AM25" i="1"/>
  <c r="AM24" i="1"/>
  <c r="AM23" i="1"/>
  <c r="AS22" i="1"/>
  <c r="AS26" i="1"/>
  <c r="AS25" i="1"/>
  <c r="AS24" i="1"/>
  <c r="AS23" i="1"/>
  <c r="BE22" i="1"/>
  <c r="BE26" i="1"/>
  <c r="BE25" i="1"/>
  <c r="BE24" i="1"/>
  <c r="BE23" i="1"/>
  <c r="BK22" i="1"/>
  <c r="BK26" i="1"/>
  <c r="BK25" i="1"/>
  <c r="BK24" i="1"/>
  <c r="BK23" i="1"/>
  <c r="BW22" i="1"/>
  <c r="BW26" i="1"/>
  <c r="BW25" i="1"/>
  <c r="BW24" i="1"/>
  <c r="BW23" i="1"/>
  <c r="CC22" i="1"/>
  <c r="CC26" i="1"/>
  <c r="CC25" i="1"/>
  <c r="CC24" i="1"/>
  <c r="CC23" i="1"/>
  <c r="CO26" i="1"/>
  <c r="CO25" i="1"/>
  <c r="CO24" i="1"/>
  <c r="CO23" i="1"/>
  <c r="CO22" i="1"/>
  <c r="CU26" i="1"/>
  <c r="CU25" i="1"/>
  <c r="CU24" i="1"/>
  <c r="CU23" i="1"/>
  <c r="CU22" i="1"/>
  <c r="H19" i="1"/>
  <c r="N19" i="1"/>
  <c r="T19" i="1"/>
  <c r="Z19" i="1"/>
  <c r="AF19" i="1"/>
  <c r="AL19" i="1"/>
  <c r="AR19" i="1"/>
  <c r="AX19" i="1"/>
  <c r="BD19" i="1"/>
  <c r="BJ19" i="1"/>
  <c r="BP19" i="1"/>
  <c r="BV19" i="1"/>
  <c r="CB19" i="1"/>
  <c r="CH19" i="1"/>
  <c r="CN19" i="1"/>
  <c r="CT19" i="1"/>
  <c r="CZ19" i="1"/>
  <c r="AM21" i="1"/>
  <c r="BQ21" i="1"/>
  <c r="CI21" i="1"/>
  <c r="CI27" i="1" s="1"/>
  <c r="Z23" i="1"/>
  <c r="CB23" i="1"/>
  <c r="AR25" i="1"/>
  <c r="CT25" i="1"/>
  <c r="AG27" i="1" l="1"/>
  <c r="CC27" i="1"/>
  <c r="AS27" i="1"/>
  <c r="CQ27" i="1"/>
  <c r="CO27" i="1"/>
  <c r="CK27" i="1"/>
  <c r="AO27" i="1"/>
  <c r="BL27" i="1"/>
  <c r="BR27" i="1"/>
  <c r="BQ27" i="1"/>
  <c r="I27" i="1"/>
  <c r="BN27" i="1"/>
  <c r="CV27" i="1"/>
  <c r="AY27" i="1"/>
  <c r="BE27" i="1"/>
  <c r="CE27" i="1"/>
  <c r="BS27" i="1"/>
  <c r="AD27" i="1"/>
  <c r="BG27" i="1"/>
  <c r="BP27" i="1"/>
  <c r="AF27" i="1"/>
  <c r="DB27" i="1"/>
  <c r="S27" i="1"/>
  <c r="U27" i="1"/>
  <c r="V27" i="1"/>
  <c r="J27" i="1"/>
  <c r="AJ27" i="1"/>
  <c r="BX27" i="1"/>
  <c r="AZ27" i="1"/>
  <c r="AN27" i="1"/>
  <c r="BY27" i="1"/>
  <c r="BM27" i="1"/>
  <c r="AI27" i="1"/>
  <c r="Q27" i="1"/>
  <c r="O27" i="1"/>
  <c r="BK27" i="1"/>
  <c r="BA27" i="1"/>
  <c r="CJ27" i="1"/>
  <c r="CZ27" i="1"/>
  <c r="CU27" i="1"/>
  <c r="BW27" i="1"/>
  <c r="AM27" i="1"/>
  <c r="CW27" i="1"/>
  <c r="AE27" i="1"/>
  <c r="DA27" i="1"/>
  <c r="W27" i="1"/>
  <c r="AH27" i="1"/>
  <c r="CR27" i="1"/>
  <c r="CT27" i="1"/>
  <c r="BJ27" i="1"/>
  <c r="Z27" i="1"/>
  <c r="CP27" i="1"/>
  <c r="AC27" i="1"/>
  <c r="AP27" i="1"/>
  <c r="AB27" i="1"/>
  <c r="CG27" i="1"/>
  <c r="Y27" i="1"/>
  <c r="BH27" i="1"/>
  <c r="CN27" i="1"/>
  <c r="BD27" i="1"/>
  <c r="T27" i="1"/>
  <c r="CD27" i="1"/>
  <c r="CX27" i="1"/>
  <c r="R27" i="1"/>
  <c r="CS27" i="1"/>
  <c r="BU27" i="1"/>
  <c r="BC27" i="1"/>
  <c r="AQ27" i="1"/>
  <c r="X27" i="1"/>
  <c r="CY27" i="1"/>
  <c r="N27" i="1"/>
  <c r="P27" i="1"/>
  <c r="BT27" i="1"/>
  <c r="AR27" i="1"/>
  <c r="BF27" i="1"/>
  <c r="CF27" i="1"/>
  <c r="CH27" i="1"/>
  <c r="AX27" i="1"/>
  <c r="CL27" i="1"/>
  <c r="BI27" i="1"/>
  <c r="CM27" i="1"/>
  <c r="CB27" i="1"/>
  <c r="H27" i="1"/>
  <c r="BV27" i="1"/>
  <c r="AL27" i="1"/>
  <c r="AU27" i="1"/>
  <c r="AV27" i="1"/>
  <c r="AT27" i="1"/>
  <c r="CA27" i="1"/>
  <c r="BO27" i="1"/>
  <c r="AW27" i="1"/>
  <c r="AK27" i="1"/>
  <c r="M27" i="1"/>
  <c r="L27" i="1"/>
  <c r="BZ27" i="1"/>
</calcChain>
</file>

<file path=xl/sharedStrings.xml><?xml version="1.0" encoding="utf-8"?>
<sst xmlns="http://schemas.openxmlformats.org/spreadsheetml/2006/main" count="180" uniqueCount="57">
  <si>
    <t>Table A - 17</t>
  </si>
  <si>
    <t xml:space="preserve"> NON - MONETARY FINANCIAL INSTITUTIONS' LOANS TO THE PRIVATE SECTOR (2)</t>
  </si>
  <si>
    <t>Percentage Shares in Total</t>
  </si>
  <si>
    <t>End of Period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</si>
  <si>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</si>
  <si>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</si>
  <si>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</si>
  <si>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</si>
  <si>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</si>
  <si>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</si>
  <si>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</si>
  <si>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</si>
  <si>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</si>
  <si>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</si>
  <si>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</si>
  <si>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</si>
  <si>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</si>
  <si>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</si>
  <si>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</si>
  <si>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</si>
  <si>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</si>
  <si>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</si>
  <si>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</si>
  <si>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</si>
  <si>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</si>
  <si>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</si>
  <si>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</si>
  <si>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</si>
  <si>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</si>
  <si>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</si>
  <si>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</si>
  <si>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</si>
  <si>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</si>
  <si>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</si>
  <si>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</si>
  <si>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I</t>
  </si>
  <si>
    <t>II</t>
  </si>
  <si>
    <t>III</t>
  </si>
  <si>
    <t>IV</t>
  </si>
  <si>
    <t>II (2)</t>
  </si>
  <si>
    <t>A - Amounts in Tala Million</t>
  </si>
  <si>
    <t>Agriculture, forestry and fisheries</t>
  </si>
  <si>
    <t>Manufacturing</t>
  </si>
  <si>
    <t>Building, construction, installation and purchase of land.</t>
  </si>
  <si>
    <t>Electricity, gas and water</t>
  </si>
  <si>
    <t>Trade (2)</t>
  </si>
  <si>
    <t>Transportation, storage and communication</t>
  </si>
  <si>
    <t>Professional and business services</t>
  </si>
  <si>
    <t>Other activities (2)</t>
  </si>
  <si>
    <t xml:space="preserve">    Total</t>
  </si>
  <si>
    <t>B - Percentage of Totals</t>
  </si>
  <si>
    <t xml:space="preserve">Building, construction, installation and purchase of land. </t>
  </si>
  <si>
    <t>Trade</t>
  </si>
  <si>
    <t>Other activities</t>
  </si>
  <si>
    <t xml:space="preserve">Source: Other Financial Corporations </t>
  </si>
  <si>
    <t>(1) This includes claims on businesses, households, non government organisations, and non financial corporations.</t>
  </si>
  <si>
    <t>(2) Reflected the reclassifications of financial assets to their correct entries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</si>
</sst>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u/>
      <sz val="8"/>
      <color indexed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2" fillId="0" borderId="2" xfId="1" applyFont="1" applyBorder="1"/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2" fillId="0" borderId="9" xfId="1" applyFont="1" applyBorder="1"/>
    <xf numFmtId="0" fontId="3" fillId="0" borderId="1" xfId="1" applyFont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2" fillId="0" borderId="10" xfId="1" applyFont="1" applyBorder="1"/>
    <xf numFmtId="2" fontId="2" fillId="0" borderId="0" xfId="1" applyNumberFormat="1" applyFont="1"/>
    <xf numFmtId="2" fontId="3" fillId="0" borderId="0" xfId="1" applyNumberFormat="1" applyFont="1"/>
    <xf numFmtId="2" fontId="3" fillId="0" borderId="3" xfId="1" applyNumberFormat="1" applyFont="1" applyBorder="1" applyAlignment="1">
      <alignment horizontal="right"/>
    </xf>
    <xf numFmtId="2" fontId="3" fillId="0" borderId="0" xfId="1" applyNumberFormat="1" applyFont="1" applyAlignment="1">
      <alignment horizontal="right"/>
    </xf>
    <xf numFmtId="2" fontId="3" fillId="0" borderId="4" xfId="1" applyNumberFormat="1" applyFont="1" applyBorder="1" applyAlignment="1">
      <alignment horizontal="right"/>
    </xf>
    <xf numFmtId="2" fontId="3" fillId="0" borderId="5" xfId="1" applyNumberFormat="1" applyFont="1" applyBorder="1" applyAlignment="1">
      <alignment horizontal="right"/>
    </xf>
    <xf numFmtId="2" fontId="3" fillId="0" borderId="11" xfId="1" applyNumberFormat="1" applyFont="1" applyBorder="1"/>
    <xf numFmtId="0" fontId="3" fillId="2" borderId="5" xfId="1" applyFont="1" applyFill="1" applyBorder="1"/>
    <xf numFmtId="2" fontId="3" fillId="0" borderId="12" xfId="1" applyNumberFormat="1" applyFont="1" applyBorder="1" applyAlignment="1">
      <alignment horizontal="right"/>
    </xf>
    <xf numFmtId="2" fontId="3" fillId="0" borderId="11" xfId="1" applyNumberFormat="1" applyFont="1" applyBorder="1" applyAlignment="1">
      <alignment horizontal="right"/>
    </xf>
    <xf numFmtId="0" fontId="3" fillId="2" borderId="11" xfId="1" applyFont="1" applyFill="1" applyBorder="1"/>
    <xf numFmtId="2" fontId="5" fillId="0" borderId="0" xfId="1" applyNumberFormat="1" applyFont="1"/>
    <xf numFmtId="164" fontId="5" fillId="0" borderId="0" xfId="1" applyNumberFormat="1" applyFont="1"/>
    <xf numFmtId="164" fontId="6" fillId="0" borderId="0" xfId="1" applyNumberFormat="1" applyFont="1"/>
    <xf numFmtId="164" fontId="6" fillId="0" borderId="12" xfId="1" applyNumberFormat="1" applyFont="1" applyBorder="1" applyAlignment="1">
      <alignment horizontal="right"/>
    </xf>
    <xf numFmtId="2" fontId="6" fillId="0" borderId="0" xfId="1" applyNumberFormat="1" applyFont="1"/>
    <xf numFmtId="2" fontId="6" fillId="0" borderId="12" xfId="1" applyNumberFormat="1" applyFont="1" applyBorder="1"/>
    <xf numFmtId="2" fontId="6" fillId="0" borderId="11" xfId="1" applyNumberFormat="1" applyFont="1" applyBorder="1"/>
    <xf numFmtId="164" fontId="2" fillId="0" borderId="0" xfId="1" applyNumberFormat="1" applyFont="1"/>
    <xf numFmtId="0" fontId="7" fillId="0" borderId="0" xfId="1" applyFont="1" applyAlignment="1">
      <alignment horizontal="right"/>
    </xf>
    <xf numFmtId="0" fontId="3" fillId="0" borderId="13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3" fillId="0" borderId="13" xfId="1" applyFont="1" applyBorder="1"/>
    <xf numFmtId="0" fontId="3" fillId="0" borderId="1" xfId="1" applyFont="1" applyBorder="1"/>
    <xf numFmtId="0" fontId="3" fillId="0" borderId="14" xfId="1" applyFont="1" applyBorder="1"/>
    <xf numFmtId="0" fontId="3" fillId="0" borderId="11" xfId="1" applyFont="1" applyBorder="1"/>
    <xf numFmtId="0" fontId="4" fillId="2" borderId="14" xfId="1" applyFont="1" applyFill="1" applyBorder="1"/>
    <xf numFmtId="165" fontId="2" fillId="0" borderId="0" xfId="1" applyNumberFormat="1" applyFont="1"/>
    <xf numFmtId="165" fontId="3" fillId="0" borderId="0" xfId="1" applyNumberFormat="1" applyFont="1"/>
    <xf numFmtId="165" fontId="3" fillId="0" borderId="3" xfId="1" applyNumberFormat="1" applyFont="1" applyBorder="1" applyAlignment="1">
      <alignment horizontal="right"/>
    </xf>
    <xf numFmtId="165" fontId="3" fillId="0" borderId="4" xfId="1" applyNumberFormat="1" applyFont="1" applyBorder="1" applyAlignment="1">
      <alignment horizontal="right"/>
    </xf>
    <xf numFmtId="165" fontId="3" fillId="0" borderId="5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11" xfId="1" applyNumberFormat="1" applyFont="1" applyBorder="1" applyAlignment="1">
      <alignment horizontal="right"/>
    </xf>
    <xf numFmtId="2" fontId="3" fillId="2" borderId="5" xfId="1" applyNumberFormat="1" applyFont="1" applyFill="1" applyBorder="1" applyAlignment="1">
      <alignment horizontal="center"/>
    </xf>
    <xf numFmtId="165" fontId="3" fillId="0" borderId="12" xfId="1" applyNumberFormat="1" applyFont="1" applyBorder="1" applyAlignment="1">
      <alignment horizontal="right"/>
    </xf>
    <xf numFmtId="2" fontId="3" fillId="2" borderId="11" xfId="1" applyNumberFormat="1" applyFont="1" applyFill="1" applyBorder="1" applyAlignment="1">
      <alignment horizontal="center"/>
    </xf>
    <xf numFmtId="165" fontId="5" fillId="0" borderId="0" xfId="1" applyNumberFormat="1" applyFont="1"/>
    <xf numFmtId="165" fontId="6" fillId="0" borderId="0" xfId="1" applyNumberFormat="1" applyFont="1"/>
    <xf numFmtId="165" fontId="6" fillId="0" borderId="12" xfId="1" applyNumberFormat="1" applyFont="1" applyBorder="1" applyAlignment="1">
      <alignment horizontal="right"/>
    </xf>
    <xf numFmtId="165" fontId="6" fillId="0" borderId="0" xfId="1" applyNumberFormat="1" applyFont="1" applyAlignment="1">
      <alignment horizontal="right"/>
    </xf>
    <xf numFmtId="165" fontId="6" fillId="0" borderId="11" xfId="1" applyNumberFormat="1" applyFont="1" applyBorder="1" applyAlignment="1">
      <alignment horizontal="right"/>
    </xf>
    <xf numFmtId="2" fontId="6" fillId="2" borderId="11" xfId="1" applyNumberFormat="1" applyFont="1" applyFill="1" applyBorder="1" applyAlignment="1">
      <alignment horizontal="center"/>
    </xf>
    <xf numFmtId="165" fontId="2" fillId="0" borderId="1" xfId="1" applyNumberFormat="1" applyFont="1" applyBorder="1"/>
    <xf numFmtId="0" fontId="2" fillId="0" borderId="1" xfId="1" applyFont="1" applyBorder="1"/>
    <xf numFmtId="0" fontId="8" fillId="0" borderId="0" xfId="1" applyFont="1"/>
    <xf numFmtId="0" fontId="9" fillId="0" borderId="0" xfId="1" quotePrefix="1" applyFont="1" applyAlignment="1">
      <alignment horizontal="left"/>
    </xf>
    <xf numFmtId="0" fontId="10" fillId="0" borderId="0" xfId="1" applyFont="1"/>
    <xf numFmtId="0" fontId="5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5" xfId="1" quotePrefix="1" applyFont="1" applyBorder="1" applyAlignment="1">
      <alignment horizontal="center"/>
    </xf>
  </cellXfs>
  <cellStyles count="2">
    <cellStyle name="Normal" xfId="0" builtinId="0"/>
    <cellStyle name="Normal 2 2" xfId="1" xr:uid="{C8FC97A3-956B-4641-A254-12108E63F1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No%20Links%20-%20%20Upload%20file\862IIPBPM6.xlsx" TargetMode="External"/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C30B-3C4F-407E-943C-8F4B74D5D772}">
  <dimension ref="B2:DT84"/>
  <sheetViews>
    <sheetView showGridLines="0" tabSelected="1" zoomScaleNormal="100" workbookViewId="0">
      <selection activeCell="DX24" sqref="DX24"/>
    </sheetView>
  </sheetViews>
  <sheetFormatPr defaultColWidth="5.81640625" defaultRowHeight="11.25" x14ac:dyDescent="0.2"/>
  <cols>
    <col min="1" max="1" width="5.81640625" style="2"/>
    <col min="2" max="2" width="24.90625" style="2" customWidth="1"/>
    <col min="3" max="102" width="5.90625" style="2" hidden="1" customWidth="1"/>
    <col min="103" max="104" width="5.90625" style="3" hidden="1" customWidth="1"/>
    <col min="105" max="106" width="5.90625" style="2" hidden="1" customWidth="1"/>
    <col min="107" max="124" width="5" style="2" customWidth="1"/>
    <col min="125" max="16384" width="5.81640625" style="2"/>
  </cols>
  <sheetData>
    <row r="2" spans="2:124" x14ac:dyDescent="0.2">
      <c r="B2" s="1" t="s">
        <v>0</v>
      </c>
    </row>
    <row r="3" spans="2:124" ht="11.25" customHeight="1" x14ac:dyDescent="0.2">
      <c r="B3" s="60" t="s">
        <v>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</row>
    <row r="4" spans="2:124" ht="15" customHeight="1" x14ac:dyDescent="0.2">
      <c r="B4" s="61" t="s">
        <v>2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</row>
    <row r="5" spans="2:124" ht="11.25" customHeight="1" x14ac:dyDescent="0.2">
      <c r="B5" s="4" t="s">
        <v>3</v>
      </c>
      <c r="C5" s="62" t="s">
        <v>4</v>
      </c>
      <c r="D5" s="63"/>
      <c r="E5" s="63"/>
      <c r="F5" s="64"/>
      <c r="G5" s="63" t="s">
        <v>5</v>
      </c>
      <c r="H5" s="63"/>
      <c r="I5" s="63"/>
      <c r="J5" s="64"/>
      <c r="K5" s="62" t="s">
        <v>6</v>
      </c>
      <c r="L5" s="63"/>
      <c r="M5" s="63"/>
      <c r="N5" s="64"/>
      <c r="O5" s="63" t="s">
        <v>7</v>
      </c>
      <c r="P5" s="63"/>
      <c r="Q5" s="63"/>
      <c r="R5" s="64"/>
      <c r="S5" s="63" t="s">
        <v>8</v>
      </c>
      <c r="T5" s="63"/>
      <c r="U5" s="63"/>
      <c r="V5" s="64"/>
      <c r="W5" s="63" t="s">
        <v>9</v>
      </c>
      <c r="X5" s="63"/>
      <c r="Y5" s="63"/>
      <c r="Z5" s="64"/>
      <c r="AA5" s="62" t="s">
        <v>10</v>
      </c>
      <c r="AB5" s="63"/>
      <c r="AC5" s="63"/>
      <c r="AD5" s="64"/>
      <c r="AE5" s="62" t="s">
        <v>11</v>
      </c>
      <c r="AF5" s="63"/>
      <c r="AG5" s="63"/>
      <c r="AH5" s="64"/>
      <c r="AI5" s="63" t="s">
        <v>12</v>
      </c>
      <c r="AJ5" s="63"/>
      <c r="AK5" s="63"/>
      <c r="AL5" s="63"/>
      <c r="AM5" s="65" t="s">
        <v>13</v>
      </c>
      <c r="AN5" s="66"/>
      <c r="AO5" s="66"/>
      <c r="AP5" s="67"/>
      <c r="AQ5" s="63" t="s">
        <v>14</v>
      </c>
      <c r="AR5" s="63"/>
      <c r="AS5" s="63"/>
      <c r="AT5" s="63"/>
      <c r="AU5" s="65" t="s">
        <v>15</v>
      </c>
      <c r="AV5" s="66"/>
      <c r="AW5" s="66"/>
      <c r="AX5" s="67"/>
      <c r="AY5" s="66" t="s">
        <v>16</v>
      </c>
      <c r="AZ5" s="66"/>
      <c r="BA5" s="66"/>
      <c r="BB5" s="66"/>
      <c r="BC5" s="65" t="s">
        <v>17</v>
      </c>
      <c r="BD5" s="66"/>
      <c r="BE5" s="66"/>
      <c r="BF5" s="67"/>
      <c r="BG5" s="66" t="s">
        <v>18</v>
      </c>
      <c r="BH5" s="66"/>
      <c r="BI5" s="66"/>
      <c r="BJ5" s="66"/>
      <c r="BK5" s="65" t="s">
        <v>19</v>
      </c>
      <c r="BL5" s="66"/>
      <c r="BM5" s="66"/>
      <c r="BN5" s="67"/>
      <c r="BO5" s="66" t="s">
        <v>20</v>
      </c>
      <c r="BP5" s="66"/>
      <c r="BQ5" s="66"/>
      <c r="BR5" s="66"/>
      <c r="BS5" s="65" t="s">
        <v>21</v>
      </c>
      <c r="BT5" s="66"/>
      <c r="BU5" s="66"/>
      <c r="BV5" s="67"/>
      <c r="BW5" s="66" t="s">
        <v>22</v>
      </c>
      <c r="BX5" s="66"/>
      <c r="BY5" s="66"/>
      <c r="BZ5" s="66"/>
      <c r="CA5" s="65" t="s">
        <v>23</v>
      </c>
      <c r="CB5" s="66"/>
      <c r="CC5" s="66"/>
      <c r="CD5" s="67"/>
      <c r="CE5" s="66" t="s">
        <v>24</v>
      </c>
      <c r="CF5" s="66"/>
      <c r="CG5" s="66"/>
      <c r="CH5" s="66"/>
      <c r="CI5" s="65" t="s">
        <v>25</v>
      </c>
      <c r="CJ5" s="66"/>
      <c r="CK5" s="66"/>
      <c r="CL5" s="67"/>
      <c r="CM5" s="66" t="s">
        <v>26</v>
      </c>
      <c r="CN5" s="66"/>
      <c r="CO5" s="66"/>
      <c r="CP5" s="66"/>
      <c r="CQ5" s="65" t="s">
        <v>27</v>
      </c>
      <c r="CR5" s="66"/>
      <c r="CS5" s="66"/>
      <c r="CT5" s="67"/>
      <c r="CU5" s="66" t="s">
        <v>28</v>
      </c>
      <c r="CV5" s="66"/>
      <c r="CW5" s="66"/>
      <c r="CX5" s="66"/>
      <c r="CY5" s="72" t="s">
        <v>29</v>
      </c>
      <c r="CZ5" s="73"/>
      <c r="DA5" s="73"/>
      <c r="DB5" s="74"/>
      <c r="DC5" s="71" t="s">
        <v>30</v>
      </c>
      <c r="DD5" s="71"/>
      <c r="DE5" s="71"/>
      <c r="DF5" s="71"/>
      <c r="DG5" s="72" t="s">
        <v>31</v>
      </c>
      <c r="DH5" s="73"/>
      <c r="DI5" s="73"/>
      <c r="DJ5" s="74"/>
      <c r="DK5" s="72" t="s">
        <v>32</v>
      </c>
      <c r="DL5" s="73"/>
      <c r="DM5" s="73"/>
      <c r="DN5" s="74"/>
      <c r="DO5" s="71" t="s">
        <v>33</v>
      </c>
      <c r="DP5" s="71"/>
      <c r="DQ5" s="71"/>
      <c r="DR5" s="75"/>
      <c r="DS5" s="76" t="s">
        <v>34</v>
      </c>
      <c r="DT5" s="77"/>
    </row>
    <row r="6" spans="2:124" ht="11.25" customHeight="1" x14ac:dyDescent="0.2">
      <c r="B6" s="8"/>
      <c r="C6" s="5" t="s">
        <v>35</v>
      </c>
      <c r="D6" s="6" t="s">
        <v>36</v>
      </c>
      <c r="E6" s="6" t="s">
        <v>37</v>
      </c>
      <c r="F6" s="7" t="s">
        <v>38</v>
      </c>
      <c r="G6" s="5" t="s">
        <v>35</v>
      </c>
      <c r="H6" s="6" t="s">
        <v>36</v>
      </c>
      <c r="I6" s="6" t="s">
        <v>37</v>
      </c>
      <c r="J6" s="7" t="s">
        <v>38</v>
      </c>
      <c r="K6" s="5" t="s">
        <v>35</v>
      </c>
      <c r="L6" s="6" t="s">
        <v>36</v>
      </c>
      <c r="M6" s="6" t="s">
        <v>37</v>
      </c>
      <c r="N6" s="7" t="s">
        <v>38</v>
      </c>
      <c r="O6" s="5" t="s">
        <v>35</v>
      </c>
      <c r="P6" s="6" t="s">
        <v>36</v>
      </c>
      <c r="Q6" s="6" t="s">
        <v>37</v>
      </c>
      <c r="R6" s="7" t="s">
        <v>38</v>
      </c>
      <c r="S6" s="5" t="s">
        <v>35</v>
      </c>
      <c r="T6" s="6" t="s">
        <v>36</v>
      </c>
      <c r="U6" s="6" t="s">
        <v>37</v>
      </c>
      <c r="V6" s="7" t="s">
        <v>38</v>
      </c>
      <c r="W6" s="5" t="s">
        <v>35</v>
      </c>
      <c r="X6" s="6" t="s">
        <v>36</v>
      </c>
      <c r="Y6" s="6" t="s">
        <v>37</v>
      </c>
      <c r="Z6" s="7" t="s">
        <v>38</v>
      </c>
      <c r="AA6" s="5" t="s">
        <v>35</v>
      </c>
      <c r="AB6" s="6" t="s">
        <v>36</v>
      </c>
      <c r="AC6" s="6" t="s">
        <v>37</v>
      </c>
      <c r="AD6" s="7" t="s">
        <v>38</v>
      </c>
      <c r="AE6" s="5" t="s">
        <v>35</v>
      </c>
      <c r="AF6" s="6" t="s">
        <v>36</v>
      </c>
      <c r="AG6" s="6" t="s">
        <v>37</v>
      </c>
      <c r="AH6" s="7" t="s">
        <v>38</v>
      </c>
      <c r="AI6" s="5" t="s">
        <v>35</v>
      </c>
      <c r="AJ6" s="6" t="s">
        <v>36</v>
      </c>
      <c r="AK6" s="6" t="s">
        <v>37</v>
      </c>
      <c r="AL6" s="7" t="s">
        <v>38</v>
      </c>
      <c r="AM6" s="5" t="s">
        <v>35</v>
      </c>
      <c r="AN6" s="6" t="s">
        <v>36</v>
      </c>
      <c r="AO6" s="6" t="s">
        <v>37</v>
      </c>
      <c r="AP6" s="7" t="s">
        <v>38</v>
      </c>
      <c r="AQ6" s="5" t="s">
        <v>35</v>
      </c>
      <c r="AR6" s="6" t="s">
        <v>36</v>
      </c>
      <c r="AS6" s="6" t="s">
        <v>37</v>
      </c>
      <c r="AT6" s="7" t="s">
        <v>38</v>
      </c>
      <c r="AU6" s="5" t="s">
        <v>35</v>
      </c>
      <c r="AV6" s="6" t="s">
        <v>36</v>
      </c>
      <c r="AW6" s="6" t="s">
        <v>37</v>
      </c>
      <c r="AX6" s="7" t="s">
        <v>38</v>
      </c>
      <c r="AY6" s="5" t="s">
        <v>35</v>
      </c>
      <c r="AZ6" s="6" t="s">
        <v>36</v>
      </c>
      <c r="BA6" s="6" t="s">
        <v>37</v>
      </c>
      <c r="BB6" s="7" t="s">
        <v>38</v>
      </c>
      <c r="BC6" s="5" t="s">
        <v>35</v>
      </c>
      <c r="BD6" s="6" t="s">
        <v>36</v>
      </c>
      <c r="BE6" s="6" t="s">
        <v>37</v>
      </c>
      <c r="BF6" s="7" t="s">
        <v>38</v>
      </c>
      <c r="BG6" s="5" t="s">
        <v>35</v>
      </c>
      <c r="BH6" s="6" t="s">
        <v>36</v>
      </c>
      <c r="BI6" s="6" t="s">
        <v>37</v>
      </c>
      <c r="BJ6" s="7" t="s">
        <v>38</v>
      </c>
      <c r="BK6" s="5" t="s">
        <v>35</v>
      </c>
      <c r="BL6" s="6" t="s">
        <v>36</v>
      </c>
      <c r="BM6" s="6" t="s">
        <v>37</v>
      </c>
      <c r="BN6" s="7" t="s">
        <v>38</v>
      </c>
      <c r="BO6" s="5" t="s">
        <v>35</v>
      </c>
      <c r="BP6" s="6" t="s">
        <v>36</v>
      </c>
      <c r="BQ6" s="6" t="s">
        <v>37</v>
      </c>
      <c r="BR6" s="7" t="s">
        <v>38</v>
      </c>
      <c r="BS6" s="5" t="s">
        <v>35</v>
      </c>
      <c r="BT6" s="6" t="s">
        <v>36</v>
      </c>
      <c r="BU6" s="6" t="s">
        <v>37</v>
      </c>
      <c r="BV6" s="7" t="s">
        <v>38</v>
      </c>
      <c r="BW6" s="5" t="s">
        <v>35</v>
      </c>
      <c r="BX6" s="6" t="s">
        <v>36</v>
      </c>
      <c r="BY6" s="6" t="s">
        <v>37</v>
      </c>
      <c r="BZ6" s="7" t="s">
        <v>38</v>
      </c>
      <c r="CA6" s="5" t="s">
        <v>35</v>
      </c>
      <c r="CB6" s="6" t="s">
        <v>36</v>
      </c>
      <c r="CC6" s="6" t="s">
        <v>37</v>
      </c>
      <c r="CD6" s="7" t="s">
        <v>38</v>
      </c>
      <c r="CE6" s="5" t="s">
        <v>35</v>
      </c>
      <c r="CF6" s="6" t="s">
        <v>36</v>
      </c>
      <c r="CG6" s="6" t="s">
        <v>37</v>
      </c>
      <c r="CH6" s="7" t="s">
        <v>38</v>
      </c>
      <c r="CI6" s="5" t="s">
        <v>35</v>
      </c>
      <c r="CJ6" s="6" t="s">
        <v>36</v>
      </c>
      <c r="CK6" s="6" t="s">
        <v>37</v>
      </c>
      <c r="CL6" s="7" t="s">
        <v>38</v>
      </c>
      <c r="CM6" s="6" t="s">
        <v>35</v>
      </c>
      <c r="CN6" s="6" t="s">
        <v>39</v>
      </c>
      <c r="CO6" s="6" t="s">
        <v>37</v>
      </c>
      <c r="CP6" s="7" t="s">
        <v>38</v>
      </c>
      <c r="CQ6" s="6" t="s">
        <v>35</v>
      </c>
      <c r="CR6" s="6" t="s">
        <v>36</v>
      </c>
      <c r="CS6" s="6" t="s">
        <v>37</v>
      </c>
      <c r="CT6" s="7" t="s">
        <v>38</v>
      </c>
      <c r="CU6" s="6" t="s">
        <v>35</v>
      </c>
      <c r="CV6" s="6" t="s">
        <v>36</v>
      </c>
      <c r="CW6" s="6" t="s">
        <v>37</v>
      </c>
      <c r="CX6" s="7" t="s">
        <v>38</v>
      </c>
      <c r="CY6" s="6" t="s">
        <v>35</v>
      </c>
      <c r="CZ6" s="6" t="s">
        <v>36</v>
      </c>
      <c r="DA6" s="6" t="s">
        <v>37</v>
      </c>
      <c r="DB6" s="7" t="s">
        <v>38</v>
      </c>
      <c r="DC6" s="6" t="s">
        <v>35</v>
      </c>
      <c r="DD6" s="6" t="s">
        <v>36</v>
      </c>
      <c r="DE6" s="6" t="s">
        <v>37</v>
      </c>
      <c r="DF6" s="7" t="s">
        <v>38</v>
      </c>
      <c r="DG6" s="6" t="s">
        <v>35</v>
      </c>
      <c r="DH6" s="6" t="s">
        <v>36</v>
      </c>
      <c r="DI6" s="6" t="s">
        <v>37</v>
      </c>
      <c r="DJ6" s="7" t="s">
        <v>38</v>
      </c>
      <c r="DK6" s="6" t="s">
        <v>35</v>
      </c>
      <c r="DL6" s="6" t="s">
        <v>36</v>
      </c>
      <c r="DM6" s="6" t="s">
        <v>37</v>
      </c>
      <c r="DN6" s="7" t="s">
        <v>38</v>
      </c>
      <c r="DO6" s="6" t="s">
        <v>35</v>
      </c>
      <c r="DP6" s="6" t="s">
        <v>36</v>
      </c>
      <c r="DQ6" s="6" t="s">
        <v>37</v>
      </c>
      <c r="DR6" s="7" t="s">
        <v>38</v>
      </c>
      <c r="DS6" s="9" t="s">
        <v>35</v>
      </c>
      <c r="DT6" s="10" t="s">
        <v>36</v>
      </c>
    </row>
    <row r="7" spans="2:124" ht="18" customHeight="1" x14ac:dyDescent="0.2">
      <c r="B7" s="68" t="s">
        <v>40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</row>
    <row r="8" spans="2:124" ht="12.75" customHeight="1" x14ac:dyDescent="0.2">
      <c r="B8" s="11" t="s">
        <v>41</v>
      </c>
      <c r="C8" s="12">
        <v>17.72</v>
      </c>
      <c r="D8" s="12">
        <v>17.48</v>
      </c>
      <c r="E8" s="12">
        <v>18.03</v>
      </c>
      <c r="F8" s="12">
        <v>18.62</v>
      </c>
      <c r="G8" s="12">
        <v>19.559999999999999</v>
      </c>
      <c r="H8" s="12">
        <v>20.41</v>
      </c>
      <c r="I8" s="12">
        <v>20.05</v>
      </c>
      <c r="J8" s="12">
        <v>20.36</v>
      </c>
      <c r="K8" s="12">
        <v>20.980000000000004</v>
      </c>
      <c r="L8" s="12">
        <v>21.919999999999998</v>
      </c>
      <c r="M8" s="12">
        <v>21.73</v>
      </c>
      <c r="N8" s="12">
        <v>20.840000000000003</v>
      </c>
      <c r="O8" s="12">
        <v>21.38</v>
      </c>
      <c r="P8" s="12">
        <v>22.37</v>
      </c>
      <c r="Q8" s="12">
        <v>22.78</v>
      </c>
      <c r="R8" s="12">
        <v>23.5</v>
      </c>
      <c r="S8" s="12">
        <v>23.99</v>
      </c>
      <c r="T8" s="12">
        <v>24.68</v>
      </c>
      <c r="U8" s="12">
        <v>24.02</v>
      </c>
      <c r="V8" s="12">
        <v>24.64</v>
      </c>
      <c r="W8" s="12">
        <v>24.83</v>
      </c>
      <c r="X8" s="12">
        <v>26.25</v>
      </c>
      <c r="Y8" s="12">
        <v>28.060000000000002</v>
      </c>
      <c r="Z8" s="12">
        <v>29.44</v>
      </c>
      <c r="AA8" s="12">
        <v>31.49</v>
      </c>
      <c r="AB8" s="12">
        <v>32.120000000000005</v>
      </c>
      <c r="AC8" s="12">
        <v>32.950000000000003</v>
      </c>
      <c r="AD8" s="12">
        <v>34.79</v>
      </c>
      <c r="AE8" s="12">
        <v>35.18</v>
      </c>
      <c r="AF8" s="12">
        <v>36.24</v>
      </c>
      <c r="AG8" s="12">
        <v>36.92</v>
      </c>
      <c r="AH8" s="12">
        <v>35.68</v>
      </c>
      <c r="AI8" s="12">
        <v>28.279999999999998</v>
      </c>
      <c r="AJ8" s="12">
        <v>30.380000000000003</v>
      </c>
      <c r="AK8" s="12">
        <v>29.39</v>
      </c>
      <c r="AL8" s="12">
        <v>31.36</v>
      </c>
      <c r="AM8" s="12">
        <v>32.17</v>
      </c>
      <c r="AN8" s="12">
        <v>33.03</v>
      </c>
      <c r="AO8" s="12">
        <v>33.409999999999997</v>
      </c>
      <c r="AP8" s="12">
        <v>33.4</v>
      </c>
      <c r="AQ8" s="12">
        <v>34.28</v>
      </c>
      <c r="AR8" s="12">
        <v>36.11</v>
      </c>
      <c r="AS8" s="12">
        <v>35.230000000000004</v>
      </c>
      <c r="AT8" s="12">
        <v>33.68</v>
      </c>
      <c r="AU8" s="12">
        <v>33.33</v>
      </c>
      <c r="AV8" s="12">
        <v>34.5</v>
      </c>
      <c r="AW8" s="12">
        <v>35.230000000000004</v>
      </c>
      <c r="AX8" s="12">
        <v>35.230000000000004</v>
      </c>
      <c r="AY8" s="12">
        <v>35.050000000000004</v>
      </c>
      <c r="AZ8" s="12">
        <v>36.56</v>
      </c>
      <c r="BA8" s="12">
        <v>35.200000000000003</v>
      </c>
      <c r="BB8" s="12">
        <v>36.049999999999997</v>
      </c>
      <c r="BC8" s="12">
        <v>36.42</v>
      </c>
      <c r="BD8" s="12">
        <v>35.78</v>
      </c>
      <c r="BE8" s="12">
        <v>35.509</v>
      </c>
      <c r="BF8" s="12">
        <v>34.936000000000007</v>
      </c>
      <c r="BG8" s="12">
        <v>37.021999999999998</v>
      </c>
      <c r="BH8" s="12">
        <v>37.893999999999998</v>
      </c>
      <c r="BI8" s="12">
        <v>37.548999999999999</v>
      </c>
      <c r="BJ8" s="12">
        <v>37.387</v>
      </c>
      <c r="BK8" s="12">
        <v>37.902000000000001</v>
      </c>
      <c r="BL8" s="12">
        <v>38.686999999999998</v>
      </c>
      <c r="BM8" s="12">
        <v>40.416000000000004</v>
      </c>
      <c r="BN8" s="12">
        <v>41.539000000000001</v>
      </c>
      <c r="BO8" s="12">
        <v>42.494999999999997</v>
      </c>
      <c r="BP8" s="12">
        <v>46.389999999999993</v>
      </c>
      <c r="BQ8" s="12">
        <v>46.634999999999998</v>
      </c>
      <c r="BR8" s="12">
        <v>46.634999999999998</v>
      </c>
      <c r="BS8" s="12">
        <v>29.397000000000002</v>
      </c>
      <c r="BT8" s="12">
        <v>29.469000000000001</v>
      </c>
      <c r="BU8" s="12">
        <v>29.390999999999998</v>
      </c>
      <c r="BV8" s="12">
        <v>29.303000000000001</v>
      </c>
      <c r="BW8" s="12">
        <v>29.303000000000001</v>
      </c>
      <c r="BX8" s="12">
        <v>30.013000000000002</v>
      </c>
      <c r="BY8" s="12">
        <v>32.311</v>
      </c>
      <c r="BZ8" s="12">
        <v>33.570999999999998</v>
      </c>
      <c r="CA8" s="12">
        <v>36.939</v>
      </c>
      <c r="CB8" s="12">
        <v>40.619999999999997</v>
      </c>
      <c r="CC8" s="12">
        <v>29.845999999999997</v>
      </c>
      <c r="CD8" s="12">
        <v>30.997999999999998</v>
      </c>
      <c r="CE8" s="12">
        <v>32.441000000000003</v>
      </c>
      <c r="CF8" s="12">
        <v>32.125999999999998</v>
      </c>
      <c r="CG8" s="12">
        <v>17.739000000000001</v>
      </c>
      <c r="CH8" s="12">
        <v>18.962</v>
      </c>
      <c r="CI8" s="12">
        <v>18.77</v>
      </c>
      <c r="CJ8" s="12">
        <v>19.856000000000002</v>
      </c>
      <c r="CK8" s="12">
        <v>19.706</v>
      </c>
      <c r="CL8" s="12">
        <v>19.706</v>
      </c>
      <c r="CM8" s="12">
        <v>19.71</v>
      </c>
      <c r="CN8" s="12">
        <v>19.71</v>
      </c>
      <c r="CO8" s="12">
        <v>19.71</v>
      </c>
      <c r="CP8" s="12">
        <v>19.71</v>
      </c>
      <c r="CQ8" s="12">
        <v>20.158000000000001</v>
      </c>
      <c r="CR8" s="12">
        <v>16.097999999999999</v>
      </c>
      <c r="CS8" s="12">
        <v>15.992999999999999</v>
      </c>
      <c r="CT8" s="12">
        <v>15.966999999999999</v>
      </c>
      <c r="CU8" s="12">
        <v>15.872</v>
      </c>
      <c r="CV8" s="13">
        <v>15.772</v>
      </c>
      <c r="CW8" s="13">
        <v>8.5609999999999999</v>
      </c>
      <c r="CX8" s="13">
        <v>14.298999999999999</v>
      </c>
      <c r="CY8" s="13">
        <v>13.8</v>
      </c>
      <c r="CZ8" s="13">
        <v>14.231</v>
      </c>
      <c r="DA8" s="13">
        <v>13.677</v>
      </c>
      <c r="DB8" s="13">
        <v>12.606</v>
      </c>
      <c r="DC8" s="13">
        <v>14.38</v>
      </c>
      <c r="DD8" s="13">
        <v>14.250999999999999</v>
      </c>
      <c r="DE8" s="13">
        <v>13.248999999999999</v>
      </c>
      <c r="DF8" s="13">
        <v>13.177999999999999</v>
      </c>
      <c r="DG8" s="14">
        <v>13.07</v>
      </c>
      <c r="DH8" s="15">
        <v>13.06</v>
      </c>
      <c r="DI8" s="15">
        <v>13.15</v>
      </c>
      <c r="DJ8" s="15">
        <v>13.39</v>
      </c>
      <c r="DK8" s="14">
        <v>14.33</v>
      </c>
      <c r="DL8" s="16">
        <v>15.898</v>
      </c>
      <c r="DM8" s="16">
        <v>15.979999999999999</v>
      </c>
      <c r="DN8" s="17">
        <v>16.472000000000001</v>
      </c>
      <c r="DO8" s="15">
        <v>16.286999999999999</v>
      </c>
      <c r="DP8" s="15">
        <v>16.007999999999999</v>
      </c>
      <c r="DQ8" s="15">
        <v>15.16</v>
      </c>
      <c r="DR8" s="18">
        <v>14.22</v>
      </c>
      <c r="DS8" s="13">
        <v>14.496</v>
      </c>
      <c r="DT8" s="19">
        <v>15.04</v>
      </c>
    </row>
    <row r="9" spans="2:124" ht="12.75" customHeight="1" x14ac:dyDescent="0.2">
      <c r="B9" s="11" t="s">
        <v>42</v>
      </c>
      <c r="C9" s="12">
        <v>5.97</v>
      </c>
      <c r="D9" s="12">
        <v>5</v>
      </c>
      <c r="E9" s="12">
        <v>4.9400000000000004</v>
      </c>
      <c r="F9" s="12">
        <v>4.8899999999999997</v>
      </c>
      <c r="G9" s="12">
        <v>4.88</v>
      </c>
      <c r="H9" s="12">
        <v>7.6</v>
      </c>
      <c r="I9" s="12">
        <v>7.8599999999999994</v>
      </c>
      <c r="J9" s="12">
        <v>8.18</v>
      </c>
      <c r="K9" s="12">
        <v>8.4</v>
      </c>
      <c r="L9" s="12">
        <v>8.39</v>
      </c>
      <c r="M9" s="12">
        <v>8.2700000000000014</v>
      </c>
      <c r="N9" s="12">
        <v>8.129999999999999</v>
      </c>
      <c r="O9" s="12">
        <v>7.91</v>
      </c>
      <c r="P9" s="12">
        <v>7.8599999999999985</v>
      </c>
      <c r="Q9" s="12">
        <v>7.4599999999999991</v>
      </c>
      <c r="R9" s="12">
        <v>7.53</v>
      </c>
      <c r="S9" s="12">
        <v>7.2900000000000009</v>
      </c>
      <c r="T9" s="12">
        <v>7.22</v>
      </c>
      <c r="U9" s="12">
        <v>7.19</v>
      </c>
      <c r="V9" s="12">
        <v>7.29</v>
      </c>
      <c r="W9" s="12">
        <v>7.1099999999999994</v>
      </c>
      <c r="X9" s="12">
        <v>6.26</v>
      </c>
      <c r="Y9" s="12">
        <v>6.5699999999999994</v>
      </c>
      <c r="Z9" s="12">
        <v>6.24</v>
      </c>
      <c r="AA9" s="12">
        <v>6.09</v>
      </c>
      <c r="AB9" s="12">
        <v>6.21</v>
      </c>
      <c r="AC9" s="12">
        <v>6.21</v>
      </c>
      <c r="AD9" s="12">
        <v>6.2700000000000005</v>
      </c>
      <c r="AE9" s="12">
        <v>6.8800000000000008</v>
      </c>
      <c r="AF9" s="12">
        <v>7.1600000000000019</v>
      </c>
      <c r="AG9" s="12">
        <v>7.17</v>
      </c>
      <c r="AH9" s="12">
        <v>7.32</v>
      </c>
      <c r="AI9" s="12">
        <v>7.2299999999999995</v>
      </c>
      <c r="AJ9" s="12">
        <v>6.93</v>
      </c>
      <c r="AK9" s="12">
        <v>6.8999999999999995</v>
      </c>
      <c r="AL9" s="12">
        <v>6.669999999999999</v>
      </c>
      <c r="AM9" s="12">
        <v>7.91</v>
      </c>
      <c r="AN9" s="12">
        <v>8.1100000000000012</v>
      </c>
      <c r="AO9" s="12">
        <v>8.0500000000000007</v>
      </c>
      <c r="AP9" s="12">
        <v>8.0500000000000007</v>
      </c>
      <c r="AQ9" s="12">
        <v>7.74</v>
      </c>
      <c r="AR9" s="12">
        <v>8.19</v>
      </c>
      <c r="AS9" s="12">
        <v>7.9800000000000013</v>
      </c>
      <c r="AT9" s="12">
        <v>7.6199999999999992</v>
      </c>
      <c r="AU9" s="12">
        <v>7.5599999999999987</v>
      </c>
      <c r="AV9" s="12">
        <v>7.7799999999999994</v>
      </c>
      <c r="AW9" s="12">
        <v>7.93</v>
      </c>
      <c r="AX9" s="12">
        <v>7.93</v>
      </c>
      <c r="AY9" s="12">
        <v>7.9</v>
      </c>
      <c r="AZ9" s="12">
        <v>8.24</v>
      </c>
      <c r="BA9" s="12">
        <v>7.9399999999999995</v>
      </c>
      <c r="BB9" s="12">
        <v>8.1000000000000014</v>
      </c>
      <c r="BC9" s="12">
        <v>8.2099999999999991</v>
      </c>
      <c r="BD9" s="12">
        <v>8.06</v>
      </c>
      <c r="BE9" s="12">
        <v>8.020999999999999</v>
      </c>
      <c r="BF9" s="12">
        <v>7.8950000000000005</v>
      </c>
      <c r="BG9" s="12">
        <v>8.3710000000000004</v>
      </c>
      <c r="BH9" s="12">
        <v>8.57</v>
      </c>
      <c r="BI9" s="12">
        <v>8.4909999999999997</v>
      </c>
      <c r="BJ9" s="12">
        <v>8.5020000000000007</v>
      </c>
      <c r="BK9" s="12">
        <v>8.6229999999999993</v>
      </c>
      <c r="BL9" s="12">
        <v>8.8050000000000015</v>
      </c>
      <c r="BM9" s="12">
        <v>9.2009999999999987</v>
      </c>
      <c r="BN9" s="12">
        <v>9.4599999999999991</v>
      </c>
      <c r="BO9" s="12">
        <v>9.6809999999999992</v>
      </c>
      <c r="BP9" s="12">
        <v>10.574000000000002</v>
      </c>
      <c r="BQ9" s="12">
        <v>10.639000000000001</v>
      </c>
      <c r="BR9" s="12">
        <v>10.639000000000001</v>
      </c>
      <c r="BS9" s="12">
        <v>7.6010000000000009</v>
      </c>
      <c r="BT9" s="12">
        <v>7.5429999999999993</v>
      </c>
      <c r="BU9" s="12">
        <v>7.5220000000000002</v>
      </c>
      <c r="BV9" s="12">
        <v>7.4999999999999991</v>
      </c>
      <c r="BW9" s="12">
        <v>7.4999999999999991</v>
      </c>
      <c r="BX9" s="12">
        <v>7.6820000000000004</v>
      </c>
      <c r="BY9" s="12">
        <v>8.2690000000000001</v>
      </c>
      <c r="BZ9" s="12">
        <v>8.5920000000000005</v>
      </c>
      <c r="CA9" s="12">
        <v>9.4550000000000001</v>
      </c>
      <c r="CB9" s="12">
        <v>10.395999999999999</v>
      </c>
      <c r="CC9" s="12">
        <v>11.111000000000001</v>
      </c>
      <c r="CD9" s="12">
        <v>11.540000000000003</v>
      </c>
      <c r="CE9" s="12">
        <v>12.076999999999998</v>
      </c>
      <c r="CF9" s="12">
        <v>11.959999999999997</v>
      </c>
      <c r="CG9" s="12">
        <v>24.475999999999999</v>
      </c>
      <c r="CH9" s="12">
        <v>24.475999999999999</v>
      </c>
      <c r="CI9" s="12">
        <v>23.52</v>
      </c>
      <c r="CJ9" s="12">
        <v>23.531000000000002</v>
      </c>
      <c r="CK9" s="12">
        <v>23.106999999999999</v>
      </c>
      <c r="CL9" s="12">
        <v>23.106999999999999</v>
      </c>
      <c r="CM9" s="12">
        <v>23.130000000000003</v>
      </c>
      <c r="CN9" s="12">
        <v>23.130000000000003</v>
      </c>
      <c r="CO9" s="12">
        <v>23.130000000000003</v>
      </c>
      <c r="CP9" s="12">
        <v>23.130000000000003</v>
      </c>
      <c r="CQ9" s="12">
        <v>23.082000000000001</v>
      </c>
      <c r="CR9" s="12">
        <v>6.5890000000000004</v>
      </c>
      <c r="CS9" s="12">
        <v>6.4530000000000003</v>
      </c>
      <c r="CT9" s="12">
        <v>6.2479999999999993</v>
      </c>
      <c r="CU9" s="12">
        <v>6.2370000000000001</v>
      </c>
      <c r="CV9" s="13">
        <v>6.1369999999999996</v>
      </c>
      <c r="CW9" s="13">
        <v>7.468</v>
      </c>
      <c r="CX9" s="13">
        <v>7.6</v>
      </c>
      <c r="CY9" s="13">
        <v>11.45</v>
      </c>
      <c r="CZ9" s="13">
        <v>3.6070000000000002</v>
      </c>
      <c r="DA9" s="13">
        <v>3.0650000000000004</v>
      </c>
      <c r="DB9" s="13">
        <v>2.8739999999999997</v>
      </c>
      <c r="DC9" s="13">
        <v>3.1679999999999997</v>
      </c>
      <c r="DD9" s="13">
        <v>3.0379999999999998</v>
      </c>
      <c r="DE9" s="13">
        <v>2.3409999999999997</v>
      </c>
      <c r="DF9" s="13">
        <v>2.2859999999999996</v>
      </c>
      <c r="DG9" s="20">
        <v>2.3039999999999998</v>
      </c>
      <c r="DH9" s="15">
        <v>2.3049999999999997</v>
      </c>
      <c r="DI9" s="15">
        <v>2.3049999999999997</v>
      </c>
      <c r="DJ9" s="15">
        <v>2.113</v>
      </c>
      <c r="DK9" s="20">
        <v>2.12</v>
      </c>
      <c r="DL9" s="15">
        <v>2.5409999999999999</v>
      </c>
      <c r="DM9" s="15">
        <v>2.806</v>
      </c>
      <c r="DN9" s="21">
        <v>2.9349999999999996</v>
      </c>
      <c r="DO9" s="15">
        <v>2.8260000000000001</v>
      </c>
      <c r="DP9" s="15">
        <v>3.0329999999999999</v>
      </c>
      <c r="DQ9" s="15">
        <v>3.02</v>
      </c>
      <c r="DR9" s="18">
        <v>1.02</v>
      </c>
      <c r="DS9" s="13">
        <v>3.4490000000000003</v>
      </c>
      <c r="DT9" s="22">
        <v>3.63</v>
      </c>
    </row>
    <row r="10" spans="2:124" ht="12.75" customHeight="1" x14ac:dyDescent="0.2">
      <c r="B10" s="11" t="s">
        <v>43</v>
      </c>
      <c r="C10" s="12">
        <v>54.09</v>
      </c>
      <c r="D10" s="12">
        <v>55.34</v>
      </c>
      <c r="E10" s="12">
        <v>60.24</v>
      </c>
      <c r="F10" s="12">
        <v>54.35</v>
      </c>
      <c r="G10" s="12">
        <v>55.56</v>
      </c>
      <c r="H10" s="12">
        <v>59.03</v>
      </c>
      <c r="I10" s="12">
        <v>61.07</v>
      </c>
      <c r="J10" s="12">
        <v>62.76</v>
      </c>
      <c r="K10" s="12">
        <v>64.290000000000006</v>
      </c>
      <c r="L10" s="12">
        <v>64.69</v>
      </c>
      <c r="M10" s="12">
        <v>67.260000000000005</v>
      </c>
      <c r="N10" s="12">
        <v>67.910000000000011</v>
      </c>
      <c r="O10" s="12">
        <v>69.64</v>
      </c>
      <c r="P10" s="12">
        <v>72.509999999999991</v>
      </c>
      <c r="Q10" s="12">
        <v>74.02</v>
      </c>
      <c r="R10" s="12">
        <v>77.86999999999999</v>
      </c>
      <c r="S10" s="12">
        <v>80.67</v>
      </c>
      <c r="T10" s="12">
        <v>84.86</v>
      </c>
      <c r="U10" s="12">
        <v>88.3</v>
      </c>
      <c r="V10" s="12">
        <v>90.52</v>
      </c>
      <c r="W10" s="12">
        <v>91.97</v>
      </c>
      <c r="X10" s="12">
        <v>97.750000000000014</v>
      </c>
      <c r="Y10" s="12">
        <v>100.43</v>
      </c>
      <c r="Z10" s="12">
        <v>101.74000000000001</v>
      </c>
      <c r="AA10" s="12">
        <v>102.00000000000001</v>
      </c>
      <c r="AB10" s="12">
        <v>102.34</v>
      </c>
      <c r="AC10" s="12">
        <v>104.85000000000001</v>
      </c>
      <c r="AD10" s="12">
        <v>106.19999999999999</v>
      </c>
      <c r="AE10" s="12">
        <v>107.94999999999999</v>
      </c>
      <c r="AF10" s="12">
        <v>109.93</v>
      </c>
      <c r="AG10" s="12">
        <v>115.67</v>
      </c>
      <c r="AH10" s="12">
        <v>62.260000000000005</v>
      </c>
      <c r="AI10" s="12">
        <v>62.64</v>
      </c>
      <c r="AJ10" s="12">
        <v>63.65</v>
      </c>
      <c r="AK10" s="12">
        <v>63.38</v>
      </c>
      <c r="AL10" s="12">
        <v>62.760000000000005</v>
      </c>
      <c r="AM10" s="12">
        <v>61.78</v>
      </c>
      <c r="AN10" s="12">
        <v>62.220000000000006</v>
      </c>
      <c r="AO10" s="12">
        <v>61.94</v>
      </c>
      <c r="AP10" s="12">
        <v>61.879999999999995</v>
      </c>
      <c r="AQ10" s="12">
        <v>62.73</v>
      </c>
      <c r="AR10" s="12">
        <v>63.64</v>
      </c>
      <c r="AS10" s="12">
        <v>62.64</v>
      </c>
      <c r="AT10" s="12">
        <v>62.92</v>
      </c>
      <c r="AU10" s="12">
        <v>60.459999999999994</v>
      </c>
      <c r="AV10" s="12">
        <v>61.42</v>
      </c>
      <c r="AW10" s="12">
        <v>59.65</v>
      </c>
      <c r="AX10" s="12">
        <v>59.480000000000004</v>
      </c>
      <c r="AY10" s="12">
        <v>59.12</v>
      </c>
      <c r="AZ10" s="12">
        <v>60.56</v>
      </c>
      <c r="BA10" s="12">
        <v>59.699999999999996</v>
      </c>
      <c r="BB10" s="12">
        <v>62.239999999999995</v>
      </c>
      <c r="BC10" s="12">
        <v>61.97</v>
      </c>
      <c r="BD10" s="12">
        <v>61.58</v>
      </c>
      <c r="BE10" s="12">
        <v>60.581000000000003</v>
      </c>
      <c r="BF10" s="12">
        <v>60.424999999999997</v>
      </c>
      <c r="BG10" s="12">
        <v>60.05</v>
      </c>
      <c r="BH10" s="12">
        <v>60.948999999999998</v>
      </c>
      <c r="BI10" s="12">
        <v>59.704999999999998</v>
      </c>
      <c r="BJ10" s="12">
        <v>59.938000000000002</v>
      </c>
      <c r="BK10" s="12">
        <v>64.873000000000005</v>
      </c>
      <c r="BL10" s="12">
        <v>65.802999999999997</v>
      </c>
      <c r="BM10" s="12">
        <v>64.602000000000004</v>
      </c>
      <c r="BN10" s="12">
        <v>64.591000000000008</v>
      </c>
      <c r="BO10" s="12">
        <v>65.676000000000002</v>
      </c>
      <c r="BP10" s="12">
        <v>64.350999999999999</v>
      </c>
      <c r="BQ10" s="12">
        <v>66.312000000000012</v>
      </c>
      <c r="BR10" s="12">
        <v>66.312000000000012</v>
      </c>
      <c r="BS10" s="12">
        <v>68.085999999999999</v>
      </c>
      <c r="BT10" s="12">
        <v>70.385999999999996</v>
      </c>
      <c r="BU10" s="12">
        <v>69.233000000000004</v>
      </c>
      <c r="BV10" s="12">
        <v>70.153999999999996</v>
      </c>
      <c r="BW10" s="12">
        <v>70.153999999999996</v>
      </c>
      <c r="BX10" s="12">
        <v>74.632000000000005</v>
      </c>
      <c r="BY10" s="12">
        <v>80.957999999999998</v>
      </c>
      <c r="BZ10" s="12">
        <v>95.108999999999995</v>
      </c>
      <c r="CA10" s="12">
        <v>100.06196800000001</v>
      </c>
      <c r="CB10" s="12">
        <v>103.238494</v>
      </c>
      <c r="CC10" s="12">
        <v>102.71999600000001</v>
      </c>
      <c r="CD10" s="12">
        <v>99.281160999999997</v>
      </c>
      <c r="CE10" s="12">
        <v>104.319602</v>
      </c>
      <c r="CF10" s="12">
        <v>106.42504700000001</v>
      </c>
      <c r="CG10" s="12">
        <v>96.295669000000004</v>
      </c>
      <c r="CH10" s="12">
        <v>96.315732999999994</v>
      </c>
      <c r="CI10" s="12">
        <v>113.457775</v>
      </c>
      <c r="CJ10" s="12">
        <v>114.87252100000001</v>
      </c>
      <c r="CK10" s="12">
        <v>127.07799900000001</v>
      </c>
      <c r="CL10" s="12">
        <v>132.67785600000002</v>
      </c>
      <c r="CM10" s="12">
        <v>141.48459199999999</v>
      </c>
      <c r="CN10" s="12">
        <v>147.55585600000001</v>
      </c>
      <c r="CO10" s="12">
        <v>150.16399999999999</v>
      </c>
      <c r="CP10" s="12">
        <v>158.15850999999998</v>
      </c>
      <c r="CQ10" s="12">
        <v>162.80000000000001</v>
      </c>
      <c r="CR10" s="12">
        <v>164.589889</v>
      </c>
      <c r="CS10" s="12">
        <v>156.43777499999999</v>
      </c>
      <c r="CT10" s="12">
        <v>167.190088</v>
      </c>
      <c r="CU10" s="12">
        <v>185.19899999999998</v>
      </c>
      <c r="CV10" s="13">
        <v>182.99200000000002</v>
      </c>
      <c r="CW10" s="13">
        <v>195.74600000000001</v>
      </c>
      <c r="CX10" s="13">
        <v>190.03</v>
      </c>
      <c r="CY10" s="13">
        <v>201.613</v>
      </c>
      <c r="CZ10" s="13">
        <v>218.02293900000001</v>
      </c>
      <c r="DA10" s="13">
        <v>206.845845</v>
      </c>
      <c r="DB10" s="13">
        <v>205.38000000000002</v>
      </c>
      <c r="DC10" s="13">
        <v>206.33799999999999</v>
      </c>
      <c r="DD10" s="13">
        <v>211.971</v>
      </c>
      <c r="DE10" s="13">
        <v>206.81100000000001</v>
      </c>
      <c r="DF10" s="13">
        <v>205.86900000000003</v>
      </c>
      <c r="DG10" s="20">
        <v>207.36469799999998</v>
      </c>
      <c r="DH10" s="15">
        <v>189.3</v>
      </c>
      <c r="DI10" s="15">
        <v>186.345169</v>
      </c>
      <c r="DJ10" s="15">
        <v>185.399</v>
      </c>
      <c r="DK10" s="20">
        <v>185.48</v>
      </c>
      <c r="DL10" s="15">
        <v>184.590733</v>
      </c>
      <c r="DM10" s="15">
        <v>181.822542</v>
      </c>
      <c r="DN10" s="21">
        <v>194.900307</v>
      </c>
      <c r="DO10" s="15">
        <v>192.62352899999999</v>
      </c>
      <c r="DP10" s="15">
        <v>191.78312599999998</v>
      </c>
      <c r="DQ10" s="15">
        <v>187.94</v>
      </c>
      <c r="DR10" s="18">
        <v>186.69</v>
      </c>
      <c r="DS10" s="13">
        <v>185.10383200000001</v>
      </c>
      <c r="DT10" s="22">
        <v>182.73</v>
      </c>
    </row>
    <row r="11" spans="2:124" ht="12.75" customHeight="1" x14ac:dyDescent="0.2">
      <c r="B11" s="11" t="s">
        <v>44</v>
      </c>
      <c r="C11" s="12"/>
      <c r="D11" s="12"/>
      <c r="E11" s="12"/>
      <c r="F11" s="12"/>
      <c r="G11" s="12"/>
      <c r="H11" s="12">
        <v>0</v>
      </c>
      <c r="I11" s="12"/>
      <c r="J11" s="12"/>
      <c r="K11" s="12"/>
      <c r="L11" s="12">
        <v>0</v>
      </c>
      <c r="M11" s="12"/>
      <c r="N11" s="12"/>
      <c r="O11" s="12"/>
      <c r="P11" s="12">
        <v>0</v>
      </c>
      <c r="Q11" s="12"/>
      <c r="R11" s="12"/>
      <c r="S11" s="12"/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0.05</v>
      </c>
      <c r="AG11" s="12">
        <v>0.05</v>
      </c>
      <c r="AH11" s="12">
        <v>0.05</v>
      </c>
      <c r="AI11" s="12">
        <v>0.05</v>
      </c>
      <c r="AJ11" s="12">
        <v>0.05</v>
      </c>
      <c r="AK11" s="12">
        <v>0.05</v>
      </c>
      <c r="AL11" s="12">
        <v>0.05</v>
      </c>
      <c r="AM11" s="12">
        <v>0.05</v>
      </c>
      <c r="AN11" s="12">
        <v>0.05</v>
      </c>
      <c r="AO11" s="12">
        <v>0.05</v>
      </c>
      <c r="AP11" s="12">
        <v>0.05</v>
      </c>
      <c r="AQ11" s="12">
        <v>0.05</v>
      </c>
      <c r="AR11" s="12">
        <v>0.05</v>
      </c>
      <c r="AS11" s="12">
        <v>0.05</v>
      </c>
      <c r="AT11" s="12">
        <v>0.05</v>
      </c>
      <c r="AU11" s="12">
        <v>0.05</v>
      </c>
      <c r="AV11" s="12">
        <v>0.05</v>
      </c>
      <c r="AW11" s="12">
        <v>0.05</v>
      </c>
      <c r="AX11" s="12">
        <v>0.05</v>
      </c>
      <c r="AY11" s="12">
        <v>0.05</v>
      </c>
      <c r="AZ11" s="12">
        <v>0.05</v>
      </c>
      <c r="BA11" s="12">
        <v>0.05</v>
      </c>
      <c r="BB11" s="12">
        <v>0.05</v>
      </c>
      <c r="BC11" s="12">
        <v>0.05</v>
      </c>
      <c r="BD11" s="12">
        <v>0.05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0.03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0</v>
      </c>
      <c r="CP11" s="12">
        <v>0</v>
      </c>
      <c r="CQ11" s="12">
        <v>0</v>
      </c>
      <c r="CR11" s="12">
        <v>0</v>
      </c>
      <c r="CS11" s="12">
        <v>6.2E-2</v>
      </c>
      <c r="CT11" s="12">
        <v>0</v>
      </c>
      <c r="CU11" s="12">
        <v>0</v>
      </c>
      <c r="CV11" s="13">
        <v>0</v>
      </c>
      <c r="CW11" s="13">
        <v>16.25</v>
      </c>
      <c r="CX11" s="13">
        <v>0.54500000000000015</v>
      </c>
      <c r="CY11" s="13">
        <v>0.109</v>
      </c>
      <c r="CZ11" s="13">
        <v>2.6929000000000003</v>
      </c>
      <c r="DA11" s="13">
        <v>0.20399999999999999</v>
      </c>
      <c r="DB11" s="13">
        <v>0.20399999999999999</v>
      </c>
      <c r="DC11" s="13">
        <v>0.20499999999999999</v>
      </c>
      <c r="DD11" s="13">
        <v>0.20499999999999999</v>
      </c>
      <c r="DE11" s="13">
        <v>8.2000000000000003E-2</v>
      </c>
      <c r="DF11" s="13">
        <v>0.08</v>
      </c>
      <c r="DG11" s="20">
        <v>0.08</v>
      </c>
      <c r="DH11" s="15">
        <v>7.6999999999999999E-2</v>
      </c>
      <c r="DI11" s="15">
        <v>7.6999999999999999E-2</v>
      </c>
      <c r="DJ11" s="15">
        <v>6.2E-2</v>
      </c>
      <c r="DK11" s="20">
        <v>5.8000000000000003E-2</v>
      </c>
      <c r="DL11" s="15">
        <v>0.152</v>
      </c>
      <c r="DM11" s="15">
        <v>0.14699999999999999</v>
      </c>
      <c r="DN11" s="21">
        <v>0.154</v>
      </c>
      <c r="DO11" s="15">
        <v>0.13400000000000001</v>
      </c>
      <c r="DP11" s="15">
        <v>0.158</v>
      </c>
      <c r="DQ11" s="15">
        <v>0.15</v>
      </c>
      <c r="DR11" s="18">
        <v>0.15</v>
      </c>
      <c r="DS11" s="13">
        <v>0.13800000000000001</v>
      </c>
      <c r="DT11" s="22">
        <v>0.13</v>
      </c>
    </row>
    <row r="12" spans="2:124" ht="12.75" customHeight="1" x14ac:dyDescent="0.2">
      <c r="B12" s="11" t="s">
        <v>45</v>
      </c>
      <c r="C12" s="12">
        <v>15.41</v>
      </c>
      <c r="D12" s="12">
        <v>15.36</v>
      </c>
      <c r="E12" s="12">
        <v>15.88</v>
      </c>
      <c r="F12" s="12">
        <v>15.84</v>
      </c>
      <c r="G12" s="12">
        <v>19.36</v>
      </c>
      <c r="H12" s="12">
        <v>18.749999999999996</v>
      </c>
      <c r="I12" s="12">
        <v>19.149999999999999</v>
      </c>
      <c r="J12" s="12">
        <v>19.61</v>
      </c>
      <c r="K12" s="12">
        <v>19.09</v>
      </c>
      <c r="L12" s="12">
        <v>18.47</v>
      </c>
      <c r="M12" s="12">
        <v>18.07</v>
      </c>
      <c r="N12" s="12">
        <v>18.059999999999999</v>
      </c>
      <c r="O12" s="12">
        <v>17.739999999999998</v>
      </c>
      <c r="P12" s="12">
        <v>17.95</v>
      </c>
      <c r="Q12" s="12">
        <v>16.600000000000001</v>
      </c>
      <c r="R12" s="12">
        <v>17.329999999999998</v>
      </c>
      <c r="S12" s="12">
        <v>20.88</v>
      </c>
      <c r="T12" s="12">
        <v>21.21</v>
      </c>
      <c r="U12" s="12">
        <v>21.409999999999997</v>
      </c>
      <c r="V12" s="12">
        <v>21.58</v>
      </c>
      <c r="W12" s="12">
        <v>22.099999999999998</v>
      </c>
      <c r="X12" s="12">
        <v>22.31</v>
      </c>
      <c r="Y12" s="12">
        <v>21.779999999999998</v>
      </c>
      <c r="Z12" s="12">
        <v>22.23</v>
      </c>
      <c r="AA12" s="12">
        <v>22.93</v>
      </c>
      <c r="AB12" s="12">
        <v>22.9</v>
      </c>
      <c r="AC12" s="12">
        <v>22.72</v>
      </c>
      <c r="AD12" s="12">
        <v>23.279999999999998</v>
      </c>
      <c r="AE12" s="12">
        <v>23.66</v>
      </c>
      <c r="AF12" s="12">
        <v>25.48</v>
      </c>
      <c r="AG12" s="12">
        <v>25.14</v>
      </c>
      <c r="AH12" s="12">
        <v>24.78</v>
      </c>
      <c r="AI12" s="12">
        <v>25.619999999999997</v>
      </c>
      <c r="AJ12" s="12">
        <v>25.42</v>
      </c>
      <c r="AK12" s="12">
        <v>25.5</v>
      </c>
      <c r="AL12" s="12">
        <v>27.549999999999997</v>
      </c>
      <c r="AM12" s="12">
        <v>27.4</v>
      </c>
      <c r="AN12" s="12">
        <v>27.709999999999997</v>
      </c>
      <c r="AO12" s="12">
        <v>27.509999999999998</v>
      </c>
      <c r="AP12" s="12">
        <v>27.679999999999996</v>
      </c>
      <c r="AQ12" s="12">
        <v>27.68</v>
      </c>
      <c r="AR12" s="12">
        <v>30.7</v>
      </c>
      <c r="AS12" s="12">
        <v>30.62</v>
      </c>
      <c r="AT12" s="12">
        <v>31.630000000000003</v>
      </c>
      <c r="AU12" s="12">
        <v>31.770000000000003</v>
      </c>
      <c r="AV12" s="12">
        <v>33.809999999999995</v>
      </c>
      <c r="AW12" s="12">
        <v>33.69</v>
      </c>
      <c r="AX12" s="12">
        <v>32.909999999999997</v>
      </c>
      <c r="AY12" s="12">
        <v>35.58</v>
      </c>
      <c r="AZ12" s="12">
        <v>36.349999999999994</v>
      </c>
      <c r="BA12" s="12">
        <v>36.049999999999997</v>
      </c>
      <c r="BB12" s="12">
        <v>38.049999999999997</v>
      </c>
      <c r="BC12" s="12">
        <v>36.46</v>
      </c>
      <c r="BD12" s="12">
        <v>37.199999999999996</v>
      </c>
      <c r="BE12" s="12">
        <v>39.265999999999998</v>
      </c>
      <c r="BF12" s="12">
        <v>39.436999999999998</v>
      </c>
      <c r="BG12" s="12">
        <v>20.173999999999996</v>
      </c>
      <c r="BH12" s="12">
        <v>19.945000000000004</v>
      </c>
      <c r="BI12" s="12">
        <v>36.574999999999996</v>
      </c>
      <c r="BJ12" s="12">
        <v>38.333999999999996</v>
      </c>
      <c r="BK12" s="12">
        <v>35.650999999999996</v>
      </c>
      <c r="BL12" s="12">
        <v>36.366000000000007</v>
      </c>
      <c r="BM12" s="12">
        <v>37.996999999999993</v>
      </c>
      <c r="BN12" s="12">
        <v>35.696999999999996</v>
      </c>
      <c r="BO12" s="12">
        <v>33.165999999999997</v>
      </c>
      <c r="BP12" s="12">
        <v>34.625</v>
      </c>
      <c r="BQ12" s="12">
        <v>33.528999999999996</v>
      </c>
      <c r="BR12" s="12">
        <v>33.528999999999996</v>
      </c>
      <c r="BS12" s="12">
        <v>33.924999999999997</v>
      </c>
      <c r="BT12" s="12">
        <v>33.924999999999997</v>
      </c>
      <c r="BU12" s="12">
        <v>30.913999999999998</v>
      </c>
      <c r="BV12" s="12">
        <v>29.614999999999998</v>
      </c>
      <c r="BW12" s="12">
        <v>29.614999999999998</v>
      </c>
      <c r="BX12" s="12">
        <v>28.202000000000002</v>
      </c>
      <c r="BY12" s="12">
        <v>25.641999999999999</v>
      </c>
      <c r="BZ12" s="12">
        <v>28.562999999999999</v>
      </c>
      <c r="CA12" s="12">
        <v>32.06</v>
      </c>
      <c r="CB12" s="12">
        <v>33.215000000000003</v>
      </c>
      <c r="CC12" s="12">
        <v>37.103000000000002</v>
      </c>
      <c r="CD12" s="12">
        <v>36.247</v>
      </c>
      <c r="CE12" s="12">
        <v>36.466999999999999</v>
      </c>
      <c r="CF12" s="12">
        <v>36.094000000000001</v>
      </c>
      <c r="CG12" s="12">
        <v>36.882999999999996</v>
      </c>
      <c r="CH12" s="12">
        <v>37.341999999999999</v>
      </c>
      <c r="CI12" s="12">
        <v>37.796999999999997</v>
      </c>
      <c r="CJ12" s="12">
        <v>36.251999999999995</v>
      </c>
      <c r="CK12" s="12">
        <v>36.346999999999994</v>
      </c>
      <c r="CL12" s="12">
        <v>33.988</v>
      </c>
      <c r="CM12" s="12">
        <v>36.706000000000003</v>
      </c>
      <c r="CN12" s="12">
        <v>1.6160000000000001</v>
      </c>
      <c r="CO12" s="12">
        <v>1.6160000000000001</v>
      </c>
      <c r="CP12" s="12">
        <v>1.6160000000000001</v>
      </c>
      <c r="CQ12" s="12">
        <v>1.6160000000000001</v>
      </c>
      <c r="CR12" s="12">
        <v>2.7040000000000002</v>
      </c>
      <c r="CS12" s="12">
        <v>2.6469999999999998</v>
      </c>
      <c r="CT12" s="12">
        <v>2.6349999999999998</v>
      </c>
      <c r="CU12" s="12">
        <v>2.61</v>
      </c>
      <c r="CV12" s="13">
        <v>2.61</v>
      </c>
      <c r="CW12" s="13">
        <v>2.585</v>
      </c>
      <c r="CX12" s="13">
        <v>8.4260000000000002</v>
      </c>
      <c r="CY12" s="13">
        <v>17.407</v>
      </c>
      <c r="CZ12" s="13">
        <v>9.8889999999999993</v>
      </c>
      <c r="DA12" s="13">
        <v>17.119</v>
      </c>
      <c r="DB12" s="13">
        <v>16.006</v>
      </c>
      <c r="DC12" s="13">
        <v>5.8029999999999999</v>
      </c>
      <c r="DD12" s="13">
        <v>5.45</v>
      </c>
      <c r="DE12" s="13">
        <v>2.95</v>
      </c>
      <c r="DF12" s="13">
        <v>2.778</v>
      </c>
      <c r="DG12" s="20">
        <v>2.94</v>
      </c>
      <c r="DH12" s="15">
        <v>2.944</v>
      </c>
      <c r="DI12" s="15">
        <v>2.944</v>
      </c>
      <c r="DJ12" s="15">
        <v>2.5299999999999998</v>
      </c>
      <c r="DK12" s="20">
        <v>2.4</v>
      </c>
      <c r="DL12" s="15">
        <v>2.6909999999999998</v>
      </c>
      <c r="DM12" s="15">
        <v>2.8079999999999998</v>
      </c>
      <c r="DN12" s="21">
        <v>3.254</v>
      </c>
      <c r="DO12" s="15">
        <v>3.03</v>
      </c>
      <c r="DP12" s="15">
        <v>3.956</v>
      </c>
      <c r="DQ12" s="15">
        <v>3.89</v>
      </c>
      <c r="DR12" s="18">
        <v>3.93</v>
      </c>
      <c r="DS12" s="13">
        <v>3.597</v>
      </c>
      <c r="DT12" s="22">
        <v>4.8600000000000003</v>
      </c>
    </row>
    <row r="13" spans="2:124" ht="12.75" customHeight="1" x14ac:dyDescent="0.2">
      <c r="B13" s="11" t="s">
        <v>46</v>
      </c>
      <c r="C13" s="12">
        <v>7.6</v>
      </c>
      <c r="D13" s="12">
        <v>7.07</v>
      </c>
      <c r="E13" s="12">
        <v>7.11</v>
      </c>
      <c r="F13" s="12">
        <v>7.21</v>
      </c>
      <c r="G13" s="12">
        <v>7.3</v>
      </c>
      <c r="H13" s="12">
        <v>4.9400000000000004</v>
      </c>
      <c r="I13" s="12">
        <v>5.15</v>
      </c>
      <c r="J13" s="12">
        <v>5.36</v>
      </c>
      <c r="K13" s="12">
        <v>5.5</v>
      </c>
      <c r="L13" s="12">
        <v>6.36</v>
      </c>
      <c r="M13" s="12">
        <v>6.58</v>
      </c>
      <c r="N13" s="12">
        <v>5.96</v>
      </c>
      <c r="O13" s="12">
        <v>5.44</v>
      </c>
      <c r="P13" s="12">
        <v>5.71</v>
      </c>
      <c r="Q13" s="12">
        <v>4.87</v>
      </c>
      <c r="R13" s="12">
        <v>4.58</v>
      </c>
      <c r="S13" s="12">
        <v>4.9000000000000004</v>
      </c>
      <c r="T13" s="12">
        <v>4.9800000000000004</v>
      </c>
      <c r="U13" s="12">
        <v>5.2</v>
      </c>
      <c r="V13" s="12">
        <v>6.52</v>
      </c>
      <c r="W13" s="12">
        <v>7.84</v>
      </c>
      <c r="X13" s="12">
        <v>8.5399999999999991</v>
      </c>
      <c r="Y13" s="12">
        <v>8.2899999999999991</v>
      </c>
      <c r="Z13" s="12">
        <v>8.2100000000000009</v>
      </c>
      <c r="AA13" s="12">
        <v>8.3800000000000008</v>
      </c>
      <c r="AB13" s="12">
        <v>8.82</v>
      </c>
      <c r="AC13" s="12">
        <v>8.7799999999999994</v>
      </c>
      <c r="AD13" s="12">
        <v>9.61</v>
      </c>
      <c r="AE13" s="12">
        <v>9.7799999999999994</v>
      </c>
      <c r="AF13" s="12">
        <v>10.050000000000001</v>
      </c>
      <c r="AG13" s="12">
        <v>10.19</v>
      </c>
      <c r="AH13" s="12">
        <v>10.85</v>
      </c>
      <c r="AI13" s="12">
        <v>12.62</v>
      </c>
      <c r="AJ13" s="12">
        <v>12.15</v>
      </c>
      <c r="AK13" s="12">
        <v>12.77</v>
      </c>
      <c r="AL13" s="12">
        <v>13.06</v>
      </c>
      <c r="AM13" s="12">
        <v>13.25</v>
      </c>
      <c r="AN13" s="12">
        <v>13.53</v>
      </c>
      <c r="AO13" s="12">
        <v>12.75</v>
      </c>
      <c r="AP13" s="12">
        <v>12.75</v>
      </c>
      <c r="AQ13" s="12">
        <v>10.26</v>
      </c>
      <c r="AR13" s="12">
        <v>9.4700000000000006</v>
      </c>
      <c r="AS13" s="12">
        <v>9.24</v>
      </c>
      <c r="AT13" s="12">
        <v>8.83</v>
      </c>
      <c r="AU13" s="12">
        <v>8.74</v>
      </c>
      <c r="AV13" s="12">
        <v>9</v>
      </c>
      <c r="AW13" s="12">
        <v>9.19</v>
      </c>
      <c r="AX13" s="12">
        <v>9.19</v>
      </c>
      <c r="AY13" s="12">
        <v>9.14</v>
      </c>
      <c r="AZ13" s="12">
        <v>9.5500000000000007</v>
      </c>
      <c r="BA13" s="12">
        <v>9.18</v>
      </c>
      <c r="BB13" s="12">
        <v>9.39</v>
      </c>
      <c r="BC13" s="12">
        <v>9.51</v>
      </c>
      <c r="BD13" s="12">
        <v>9.36</v>
      </c>
      <c r="BE13" s="12">
        <v>9.2880000000000003</v>
      </c>
      <c r="BF13" s="12">
        <v>9.1419999999999995</v>
      </c>
      <c r="BG13" s="12">
        <v>9.6929999999999996</v>
      </c>
      <c r="BH13" s="12">
        <v>9.9339999999999993</v>
      </c>
      <c r="BI13" s="12">
        <v>9.8320000000000007</v>
      </c>
      <c r="BJ13" s="12">
        <v>9.8469999999999995</v>
      </c>
      <c r="BK13" s="12">
        <v>9.9860000000000007</v>
      </c>
      <c r="BL13" s="12">
        <v>10.196</v>
      </c>
      <c r="BM13" s="12">
        <v>11.032999999999999</v>
      </c>
      <c r="BN13" s="12">
        <v>12.368</v>
      </c>
      <c r="BO13" s="12">
        <v>14.741</v>
      </c>
      <c r="BP13" s="12">
        <v>17.036999999999999</v>
      </c>
      <c r="BQ13" s="12">
        <v>17.597000000000001</v>
      </c>
      <c r="BR13" s="12">
        <v>17.597000000000001</v>
      </c>
      <c r="BS13" s="12">
        <v>7.6650000000000009</v>
      </c>
      <c r="BT13" s="12">
        <v>7.636000000000001</v>
      </c>
      <c r="BU13" s="12">
        <v>7.0709999999999997</v>
      </c>
      <c r="BV13" s="12">
        <v>6.6129999999999995</v>
      </c>
      <c r="BW13" s="12">
        <v>6.6129999999999995</v>
      </c>
      <c r="BX13" s="12">
        <v>5.952</v>
      </c>
      <c r="BY13" s="12">
        <v>5.9190000000000005</v>
      </c>
      <c r="BZ13" s="12">
        <v>5.9209999999999994</v>
      </c>
      <c r="CA13" s="12">
        <v>5.9559999999999995</v>
      </c>
      <c r="CB13" s="12">
        <v>6.2379999999999995</v>
      </c>
      <c r="CC13" s="12">
        <v>6.6549999999999994</v>
      </c>
      <c r="CD13" s="12">
        <v>6.84</v>
      </c>
      <c r="CE13" s="12">
        <v>7.6150000000000002</v>
      </c>
      <c r="CF13" s="12">
        <v>7.9180000000000001</v>
      </c>
      <c r="CG13" s="12">
        <v>8.8010000000000002</v>
      </c>
      <c r="CH13" s="12">
        <v>8.8330000000000002</v>
      </c>
      <c r="CI13" s="12">
        <v>9.3990000000000009</v>
      </c>
      <c r="CJ13" s="12">
        <v>10.702999999999999</v>
      </c>
      <c r="CK13" s="12">
        <v>10.661000000000001</v>
      </c>
      <c r="CL13" s="12">
        <v>10.93</v>
      </c>
      <c r="CM13" s="12">
        <v>11.085000000000001</v>
      </c>
      <c r="CN13" s="12">
        <v>11.327999999999999</v>
      </c>
      <c r="CO13" s="12">
        <v>11.629999999999999</v>
      </c>
      <c r="CP13" s="12">
        <v>11.7</v>
      </c>
      <c r="CQ13" s="12">
        <v>12.272</v>
      </c>
      <c r="CR13" s="12">
        <v>11.853999999999999</v>
      </c>
      <c r="CS13" s="12">
        <v>11.677</v>
      </c>
      <c r="CT13" s="12">
        <v>12.11</v>
      </c>
      <c r="CU13" s="12">
        <v>12.303000000000001</v>
      </c>
      <c r="CV13" s="13">
        <v>13.531000000000001</v>
      </c>
      <c r="CW13" s="13">
        <v>13.637</v>
      </c>
      <c r="CX13" s="13">
        <v>15.393999999999998</v>
      </c>
      <c r="CY13" s="13">
        <v>27.894000000000002</v>
      </c>
      <c r="CZ13" s="13">
        <v>24.937000000000001</v>
      </c>
      <c r="DA13" s="13">
        <v>20.192999999999998</v>
      </c>
      <c r="DB13" s="13">
        <v>21.058999999999997</v>
      </c>
      <c r="DC13" s="13">
        <v>22.832000000000001</v>
      </c>
      <c r="DD13" s="13">
        <v>24.472999999999999</v>
      </c>
      <c r="DE13" s="13">
        <v>23.256999999999998</v>
      </c>
      <c r="DF13" s="13">
        <v>23.526</v>
      </c>
      <c r="DG13" s="20">
        <v>23.83</v>
      </c>
      <c r="DH13" s="15">
        <v>24.95</v>
      </c>
      <c r="DI13" s="15">
        <v>23.97</v>
      </c>
      <c r="DJ13" s="15">
        <v>22.471</v>
      </c>
      <c r="DK13" s="20">
        <v>22.62</v>
      </c>
      <c r="DL13" s="15">
        <v>22.457000000000001</v>
      </c>
      <c r="DM13" s="15">
        <v>21.575000000000003</v>
      </c>
      <c r="DN13" s="21">
        <v>22.227</v>
      </c>
      <c r="DO13" s="15">
        <v>21.337</v>
      </c>
      <c r="DP13" s="15">
        <v>21.353000000000002</v>
      </c>
      <c r="DQ13" s="15">
        <v>19.91</v>
      </c>
      <c r="DR13" s="18">
        <v>19.89</v>
      </c>
      <c r="DS13" s="13">
        <v>19.585000000000001</v>
      </c>
      <c r="DT13" s="22">
        <v>20.420000000000002</v>
      </c>
    </row>
    <row r="14" spans="2:124" ht="12.75" customHeight="1" x14ac:dyDescent="0.2">
      <c r="B14" s="11" t="s">
        <v>47</v>
      </c>
      <c r="C14" s="12">
        <v>4.62</v>
      </c>
      <c r="D14" s="12">
        <v>4.58</v>
      </c>
      <c r="E14" s="12">
        <v>4.62</v>
      </c>
      <c r="F14" s="12">
        <v>4.84</v>
      </c>
      <c r="G14" s="12">
        <v>5.1100000000000003</v>
      </c>
      <c r="H14" s="12">
        <v>7.6400000000000006</v>
      </c>
      <c r="I14" s="12">
        <v>7.71</v>
      </c>
      <c r="J14" s="12">
        <v>7.9</v>
      </c>
      <c r="K14" s="12">
        <v>7.79</v>
      </c>
      <c r="L14" s="12">
        <v>7.76</v>
      </c>
      <c r="M14" s="12">
        <v>7.55</v>
      </c>
      <c r="N14" s="12">
        <v>7.5</v>
      </c>
      <c r="O14" s="12">
        <v>7.49</v>
      </c>
      <c r="P14" s="12">
        <v>7.4700000000000006</v>
      </c>
      <c r="Q14" s="12">
        <v>7.41</v>
      </c>
      <c r="R14" s="12">
        <v>7.39</v>
      </c>
      <c r="S14" s="12">
        <v>7.3599999999999994</v>
      </c>
      <c r="T14" s="12">
        <v>6.94</v>
      </c>
      <c r="U14" s="12">
        <v>7.04</v>
      </c>
      <c r="V14" s="12">
        <v>7.04</v>
      </c>
      <c r="W14" s="12">
        <v>6.8</v>
      </c>
      <c r="X14" s="12">
        <v>7.1099999999999994</v>
      </c>
      <c r="Y14" s="12">
        <v>6.58</v>
      </c>
      <c r="Z14" s="12">
        <v>6.24</v>
      </c>
      <c r="AA14" s="12">
        <v>5.8900000000000006</v>
      </c>
      <c r="AB14" s="12">
        <v>5.3199999999999994</v>
      </c>
      <c r="AC14" s="12">
        <v>5.18</v>
      </c>
      <c r="AD14" s="12">
        <v>5.1100000000000003</v>
      </c>
      <c r="AE14" s="12">
        <v>5.0200000000000005</v>
      </c>
      <c r="AF14" s="12">
        <v>4.95</v>
      </c>
      <c r="AG14" s="12">
        <v>4.87</v>
      </c>
      <c r="AH14" s="12">
        <v>11.719999999999999</v>
      </c>
      <c r="AI14" s="12">
        <v>11.11</v>
      </c>
      <c r="AJ14" s="12">
        <v>10.97</v>
      </c>
      <c r="AK14" s="12">
        <v>10.950000000000001</v>
      </c>
      <c r="AL14" s="12">
        <v>11.02</v>
      </c>
      <c r="AM14" s="12">
        <v>11.030000000000001</v>
      </c>
      <c r="AN14" s="12">
        <v>11.14</v>
      </c>
      <c r="AO14" s="12">
        <v>11.16</v>
      </c>
      <c r="AP14" s="12">
        <v>11.15</v>
      </c>
      <c r="AQ14" s="12">
        <v>11.02</v>
      </c>
      <c r="AR14" s="12">
        <v>17.57</v>
      </c>
      <c r="AS14" s="12">
        <v>22.24</v>
      </c>
      <c r="AT14" s="12">
        <v>22</v>
      </c>
      <c r="AU14" s="12">
        <v>22.34</v>
      </c>
      <c r="AV14" s="12">
        <v>22.67</v>
      </c>
      <c r="AW14" s="12">
        <v>22.87</v>
      </c>
      <c r="AX14" s="12">
        <v>26.91</v>
      </c>
      <c r="AY14" s="12">
        <v>26.73</v>
      </c>
      <c r="AZ14" s="12">
        <v>27.09</v>
      </c>
      <c r="BA14" s="12">
        <v>26.060000000000002</v>
      </c>
      <c r="BB14" s="12">
        <v>26.18</v>
      </c>
      <c r="BC14" s="12">
        <v>26.310000000000002</v>
      </c>
      <c r="BD14" s="12">
        <v>26.4</v>
      </c>
      <c r="BE14" s="12">
        <v>26.237000000000002</v>
      </c>
      <c r="BF14" s="12">
        <v>26.173999999999999</v>
      </c>
      <c r="BG14" s="12">
        <v>44.555000000000007</v>
      </c>
      <c r="BH14" s="12">
        <v>45.157000000000004</v>
      </c>
      <c r="BI14" s="12">
        <v>25.181000000000001</v>
      </c>
      <c r="BJ14" s="12">
        <v>25.160999999999998</v>
      </c>
      <c r="BK14" s="12">
        <v>25.453000000000003</v>
      </c>
      <c r="BL14" s="12">
        <v>25.566000000000003</v>
      </c>
      <c r="BM14" s="12">
        <v>25.829000000000001</v>
      </c>
      <c r="BN14" s="12">
        <v>25.988</v>
      </c>
      <c r="BO14" s="12">
        <v>26.103999999999999</v>
      </c>
      <c r="BP14" s="12">
        <v>43.097999999999992</v>
      </c>
      <c r="BQ14" s="12">
        <v>46.737000000000009</v>
      </c>
      <c r="BR14" s="12">
        <v>46.737000000000009</v>
      </c>
      <c r="BS14" s="12">
        <v>56.176000000000002</v>
      </c>
      <c r="BT14" s="12">
        <v>56.073</v>
      </c>
      <c r="BU14" s="12">
        <v>54.117000000000004</v>
      </c>
      <c r="BV14" s="12">
        <v>54</v>
      </c>
      <c r="BW14" s="12">
        <v>54</v>
      </c>
      <c r="BX14" s="12">
        <v>54.442</v>
      </c>
      <c r="BY14" s="12">
        <v>57.05</v>
      </c>
      <c r="BZ14" s="12">
        <v>58.375</v>
      </c>
      <c r="CA14" s="12">
        <v>72.443000000000012</v>
      </c>
      <c r="CB14" s="12">
        <v>77.436999999999998</v>
      </c>
      <c r="CC14" s="12">
        <v>96.762</v>
      </c>
      <c r="CD14" s="12">
        <v>94.521000000000001</v>
      </c>
      <c r="CE14" s="12">
        <v>98.180999999999997</v>
      </c>
      <c r="CF14" s="12">
        <v>97.325999999999993</v>
      </c>
      <c r="CG14" s="12">
        <v>112.28100000000001</v>
      </c>
      <c r="CH14" s="12">
        <v>111.92</v>
      </c>
      <c r="CI14" s="12">
        <v>111.60299999999999</v>
      </c>
      <c r="CJ14" s="12">
        <v>118.03500000000001</v>
      </c>
      <c r="CK14" s="12">
        <v>117.923</v>
      </c>
      <c r="CL14" s="12">
        <v>131.958</v>
      </c>
      <c r="CM14" s="12">
        <v>128.45400000000001</v>
      </c>
      <c r="CN14" s="12">
        <v>155.44799999999998</v>
      </c>
      <c r="CO14" s="12">
        <v>156.08099999999999</v>
      </c>
      <c r="CP14" s="12">
        <v>155.863</v>
      </c>
      <c r="CQ14" s="12">
        <v>157.45099999999999</v>
      </c>
      <c r="CR14" s="12">
        <v>176.755</v>
      </c>
      <c r="CS14" s="12">
        <v>182.29399999999998</v>
      </c>
      <c r="CT14" s="12">
        <v>188.399</v>
      </c>
      <c r="CU14" s="12">
        <v>184.76300000000001</v>
      </c>
      <c r="CV14" s="13">
        <v>192.94099999999997</v>
      </c>
      <c r="CW14" s="13">
        <v>138.38499999999999</v>
      </c>
      <c r="CX14" s="13">
        <v>214.73000000000002</v>
      </c>
      <c r="CY14" s="13">
        <v>184.00300000000001</v>
      </c>
      <c r="CZ14" s="13">
        <v>184.13</v>
      </c>
      <c r="DA14" s="13">
        <v>176.09800000000001</v>
      </c>
      <c r="DB14" s="13">
        <v>174.697</v>
      </c>
      <c r="DC14" s="13">
        <v>183.68600000000001</v>
      </c>
      <c r="DD14" s="13">
        <v>176.80199999999999</v>
      </c>
      <c r="DE14" s="13">
        <v>185.03800000000001</v>
      </c>
      <c r="DF14" s="13">
        <v>190.892</v>
      </c>
      <c r="DG14" s="20">
        <v>195.96</v>
      </c>
      <c r="DH14" s="15">
        <v>184.06</v>
      </c>
      <c r="DI14" s="15">
        <v>185.22300000000001</v>
      </c>
      <c r="DJ14" s="15">
        <v>169.81800000000001</v>
      </c>
      <c r="DK14" s="20">
        <v>184.64</v>
      </c>
      <c r="DL14" s="15">
        <v>180.70299999999997</v>
      </c>
      <c r="DM14" s="15">
        <v>181.11699999999999</v>
      </c>
      <c r="DN14" s="21">
        <v>176.46600000000001</v>
      </c>
      <c r="DO14" s="15">
        <v>187.31700000000001</v>
      </c>
      <c r="DP14" s="15">
        <v>186.33500000000001</v>
      </c>
      <c r="DQ14" s="15">
        <v>191.63</v>
      </c>
      <c r="DR14" s="18">
        <v>189.42</v>
      </c>
      <c r="DS14" s="13">
        <v>195.74599999999998</v>
      </c>
      <c r="DT14" s="22">
        <v>210.78</v>
      </c>
    </row>
    <row r="15" spans="2:124" ht="12.75" customHeight="1" x14ac:dyDescent="0.2">
      <c r="B15" s="11" t="s">
        <v>48</v>
      </c>
      <c r="C15" s="12">
        <v>20.76</v>
      </c>
      <c r="D15" s="12">
        <v>19.059999999999999</v>
      </c>
      <c r="E15" s="12">
        <v>19.920000000000002</v>
      </c>
      <c r="F15" s="12">
        <v>21.28</v>
      </c>
      <c r="G15" s="12">
        <v>21.52</v>
      </c>
      <c r="H15" s="12">
        <v>23.700000000000003</v>
      </c>
      <c r="I15" s="12">
        <v>23.839999999999996</v>
      </c>
      <c r="J15" s="12">
        <v>23.28</v>
      </c>
      <c r="K15" s="12">
        <v>23.240000000000002</v>
      </c>
      <c r="L15" s="12">
        <v>23.130000000000003</v>
      </c>
      <c r="M15" s="12">
        <v>23.24</v>
      </c>
      <c r="N15" s="12">
        <v>24.189999999999998</v>
      </c>
      <c r="O15" s="12">
        <v>23.75</v>
      </c>
      <c r="P15" s="12">
        <v>23.4</v>
      </c>
      <c r="Q15" s="12">
        <v>23.15</v>
      </c>
      <c r="R15" s="12">
        <v>22.810000000000002</v>
      </c>
      <c r="S15" s="12">
        <v>23.5</v>
      </c>
      <c r="T15" s="12">
        <v>23.49</v>
      </c>
      <c r="U15" s="12">
        <v>23.25</v>
      </c>
      <c r="V15" s="12">
        <v>24.89</v>
      </c>
      <c r="W15" s="12">
        <v>25.02</v>
      </c>
      <c r="X15" s="12">
        <v>24.81</v>
      </c>
      <c r="Y15" s="12">
        <v>23.62</v>
      </c>
      <c r="Z15" s="12">
        <v>23.5</v>
      </c>
      <c r="AA15" s="12">
        <v>23.549999999999997</v>
      </c>
      <c r="AB15" s="12">
        <v>23.299999999999997</v>
      </c>
      <c r="AC15" s="12">
        <v>23.369999999999997</v>
      </c>
      <c r="AD15" s="12">
        <v>23.03</v>
      </c>
      <c r="AE15" s="12">
        <v>13.3</v>
      </c>
      <c r="AF15" s="12">
        <v>8.59</v>
      </c>
      <c r="AG15" s="12">
        <v>8.41</v>
      </c>
      <c r="AH15" s="12">
        <v>66.039999999999992</v>
      </c>
      <c r="AI15" s="12">
        <v>66.52</v>
      </c>
      <c r="AJ15" s="12">
        <v>72.62</v>
      </c>
      <c r="AK15" s="12">
        <v>75.16</v>
      </c>
      <c r="AL15" s="12">
        <v>77.64</v>
      </c>
      <c r="AM15" s="12">
        <v>79.98</v>
      </c>
      <c r="AN15" s="12">
        <v>87.22</v>
      </c>
      <c r="AO15" s="12">
        <v>90.539999999999992</v>
      </c>
      <c r="AP15" s="12">
        <v>94.39</v>
      </c>
      <c r="AQ15" s="12">
        <v>98.31</v>
      </c>
      <c r="AR15" s="12">
        <v>102.15</v>
      </c>
      <c r="AS15" s="12">
        <v>102.2</v>
      </c>
      <c r="AT15" s="12">
        <v>108.34</v>
      </c>
      <c r="AU15" s="12">
        <v>112.37</v>
      </c>
      <c r="AV15" s="12">
        <v>115.3</v>
      </c>
      <c r="AW15" s="12">
        <v>115.82</v>
      </c>
      <c r="AX15" s="12">
        <v>118.19</v>
      </c>
      <c r="AY15" s="12">
        <v>122.75999999999999</v>
      </c>
      <c r="AZ15" s="12">
        <v>131.49</v>
      </c>
      <c r="BA15" s="12">
        <v>134.95000000000002</v>
      </c>
      <c r="BB15" s="12">
        <v>136.45000000000002</v>
      </c>
      <c r="BC15" s="12">
        <v>144.33000000000001</v>
      </c>
      <c r="BD15" s="12">
        <v>145.82999999999998</v>
      </c>
      <c r="BE15" s="12">
        <v>145.65600000000001</v>
      </c>
      <c r="BF15" s="12">
        <v>147.84300000000002</v>
      </c>
      <c r="BG15" s="12">
        <v>165.49800000000002</v>
      </c>
      <c r="BH15" s="12">
        <v>168.11200000000002</v>
      </c>
      <c r="BI15" s="12">
        <v>167.398</v>
      </c>
      <c r="BJ15" s="12">
        <v>176</v>
      </c>
      <c r="BK15" s="12">
        <v>171.21299999999999</v>
      </c>
      <c r="BL15" s="12">
        <v>178.63400000000001</v>
      </c>
      <c r="BM15" s="12">
        <v>184.059</v>
      </c>
      <c r="BN15" s="12">
        <v>187.001</v>
      </c>
      <c r="BO15" s="12">
        <v>190.947</v>
      </c>
      <c r="BP15" s="12">
        <v>187.08200000000002</v>
      </c>
      <c r="BQ15" s="12">
        <v>180.87200000000001</v>
      </c>
      <c r="BR15" s="12">
        <v>180.87200000000001</v>
      </c>
      <c r="BS15" s="12">
        <v>204.18200000000002</v>
      </c>
      <c r="BT15" s="12">
        <v>204.119</v>
      </c>
      <c r="BU15" s="12">
        <v>212.59900000000002</v>
      </c>
      <c r="BV15" s="12">
        <v>208.08600000000001</v>
      </c>
      <c r="BW15" s="12">
        <v>208.08600000000001</v>
      </c>
      <c r="BX15" s="12">
        <v>226.74600000000001</v>
      </c>
      <c r="BY15" s="12">
        <v>230.67000000000002</v>
      </c>
      <c r="BZ15" s="12">
        <v>219.52800000000002</v>
      </c>
      <c r="CA15" s="12">
        <v>217.36600000000001</v>
      </c>
      <c r="CB15" s="12">
        <v>221.54600000000002</v>
      </c>
      <c r="CC15" s="12">
        <v>240.43000000000004</v>
      </c>
      <c r="CD15" s="12">
        <v>243.74</v>
      </c>
      <c r="CE15" s="12">
        <v>251.464</v>
      </c>
      <c r="CF15" s="12">
        <v>255.74900000000002</v>
      </c>
      <c r="CG15" s="12">
        <v>259.69100000000003</v>
      </c>
      <c r="CH15" s="12">
        <v>255.52100000000002</v>
      </c>
      <c r="CI15" s="12">
        <v>254.88100000000003</v>
      </c>
      <c r="CJ15" s="12">
        <v>266.68</v>
      </c>
      <c r="CK15" s="12">
        <v>263.68700000000001</v>
      </c>
      <c r="CL15" s="12">
        <v>248.61199999999999</v>
      </c>
      <c r="CM15" s="12">
        <v>267.92900000000003</v>
      </c>
      <c r="CN15" s="12">
        <v>318.56400000000002</v>
      </c>
      <c r="CO15" s="12">
        <v>313.36799999999999</v>
      </c>
      <c r="CP15" s="12">
        <v>312.05012100000005</v>
      </c>
      <c r="CQ15" s="12">
        <v>332.69299999999998</v>
      </c>
      <c r="CR15" s="12">
        <v>340.52406100000013</v>
      </c>
      <c r="CS15" s="12">
        <v>344.59000000000003</v>
      </c>
      <c r="CT15" s="12">
        <v>346.69484699999998</v>
      </c>
      <c r="CU15" s="12">
        <v>340.43299999999999</v>
      </c>
      <c r="CV15" s="13">
        <v>350.32400000000001</v>
      </c>
      <c r="CW15" s="13">
        <v>383.41699999999997</v>
      </c>
      <c r="CX15" s="13">
        <v>332.65100000000001</v>
      </c>
      <c r="CY15" s="13">
        <v>366.38800000000003</v>
      </c>
      <c r="CZ15" s="13">
        <v>384.27</v>
      </c>
      <c r="DA15" s="13">
        <v>410.55099999999993</v>
      </c>
      <c r="DB15" s="13">
        <v>428.45600000000002</v>
      </c>
      <c r="DC15" s="13">
        <v>412.83600000000001</v>
      </c>
      <c r="DD15" s="13">
        <v>433.72500000000002</v>
      </c>
      <c r="DE15" s="13">
        <v>435</v>
      </c>
      <c r="DF15" s="13">
        <v>439.49900000000002</v>
      </c>
      <c r="DG15" s="20">
        <v>445.26</v>
      </c>
      <c r="DH15" s="15">
        <v>432.2</v>
      </c>
      <c r="DI15" s="15">
        <v>440.99</v>
      </c>
      <c r="DJ15" s="15">
        <v>454.95600000000002</v>
      </c>
      <c r="DK15" s="20">
        <v>431.72</v>
      </c>
      <c r="DL15" s="15">
        <v>442.17380000000003</v>
      </c>
      <c r="DM15" s="15">
        <v>451.5498</v>
      </c>
      <c r="DN15" s="21">
        <v>455.43199999999996</v>
      </c>
      <c r="DO15" s="15">
        <v>490.70079999999996</v>
      </c>
      <c r="DP15" s="15">
        <v>501.54899999999998</v>
      </c>
      <c r="DQ15" s="15">
        <v>508.15</v>
      </c>
      <c r="DR15" s="18">
        <v>520.34</v>
      </c>
      <c r="DS15" s="13">
        <v>539.93449999999996</v>
      </c>
      <c r="DT15" s="22">
        <v>553.21</v>
      </c>
    </row>
    <row r="16" spans="2:124" ht="12.75" customHeight="1" x14ac:dyDescent="0.2">
      <c r="B16" s="11" t="s">
        <v>49</v>
      </c>
      <c r="C16" s="23">
        <f t="shared" ref="C16:BN16" si="0">SUM(C8:C15)</f>
        <v>126.17</v>
      </c>
      <c r="D16" s="23">
        <f t="shared" si="0"/>
        <v>123.89</v>
      </c>
      <c r="E16" s="23">
        <f t="shared" si="0"/>
        <v>130.74</v>
      </c>
      <c r="F16" s="23">
        <f t="shared" si="0"/>
        <v>127.03</v>
      </c>
      <c r="G16" s="23">
        <f t="shared" si="0"/>
        <v>133.29</v>
      </c>
      <c r="H16" s="23">
        <f t="shared" si="0"/>
        <v>142.07</v>
      </c>
      <c r="I16" s="23">
        <f t="shared" si="0"/>
        <v>144.82999999999998</v>
      </c>
      <c r="J16" s="23">
        <f t="shared" si="0"/>
        <v>147.44999999999999</v>
      </c>
      <c r="K16" s="23">
        <f t="shared" si="0"/>
        <v>149.29000000000002</v>
      </c>
      <c r="L16" s="23">
        <f t="shared" si="0"/>
        <v>150.72</v>
      </c>
      <c r="M16" s="23">
        <f t="shared" si="0"/>
        <v>152.70000000000002</v>
      </c>
      <c r="N16" s="23">
        <f t="shared" si="0"/>
        <v>152.59</v>
      </c>
      <c r="O16" s="23">
        <f t="shared" si="0"/>
        <v>153.35</v>
      </c>
      <c r="P16" s="23">
        <f t="shared" si="0"/>
        <v>157.27000000000001</v>
      </c>
      <c r="Q16" s="23">
        <f t="shared" si="0"/>
        <v>156.29</v>
      </c>
      <c r="R16" s="23">
        <f t="shared" si="0"/>
        <v>161.01</v>
      </c>
      <c r="S16" s="23">
        <f t="shared" si="0"/>
        <v>168.59000000000003</v>
      </c>
      <c r="T16" s="23">
        <f t="shared" si="0"/>
        <v>173.38</v>
      </c>
      <c r="U16" s="23">
        <f t="shared" si="0"/>
        <v>176.40999999999997</v>
      </c>
      <c r="V16" s="23">
        <f t="shared" si="0"/>
        <v>182.47999999999996</v>
      </c>
      <c r="W16" s="23">
        <f t="shared" si="0"/>
        <v>185.67000000000002</v>
      </c>
      <c r="X16" s="23">
        <f t="shared" si="0"/>
        <v>193.03000000000003</v>
      </c>
      <c r="Y16" s="23">
        <f t="shared" si="0"/>
        <v>195.33</v>
      </c>
      <c r="Z16" s="23">
        <f t="shared" si="0"/>
        <v>197.60000000000002</v>
      </c>
      <c r="AA16" s="23">
        <f t="shared" si="0"/>
        <v>200.33000000000004</v>
      </c>
      <c r="AB16" s="23">
        <f t="shared" si="0"/>
        <v>201.01</v>
      </c>
      <c r="AC16" s="23">
        <f t="shared" si="0"/>
        <v>204.06000000000003</v>
      </c>
      <c r="AD16" s="23">
        <f t="shared" si="0"/>
        <v>208.29</v>
      </c>
      <c r="AE16" s="23">
        <f t="shared" si="0"/>
        <v>201.77</v>
      </c>
      <c r="AF16" s="23">
        <f t="shared" si="0"/>
        <v>202.45000000000002</v>
      </c>
      <c r="AG16" s="23">
        <f t="shared" si="0"/>
        <v>208.42</v>
      </c>
      <c r="AH16" s="23">
        <f t="shared" si="0"/>
        <v>218.7</v>
      </c>
      <c r="AI16" s="23">
        <f t="shared" si="0"/>
        <v>214.07</v>
      </c>
      <c r="AJ16" s="23">
        <f t="shared" si="0"/>
        <v>222.17000000000002</v>
      </c>
      <c r="AK16" s="23">
        <f t="shared" si="0"/>
        <v>224.1</v>
      </c>
      <c r="AL16" s="23">
        <f t="shared" si="0"/>
        <v>230.11</v>
      </c>
      <c r="AM16" s="23">
        <f t="shared" si="0"/>
        <v>233.57</v>
      </c>
      <c r="AN16" s="23">
        <f t="shared" si="0"/>
        <v>243.01000000000002</v>
      </c>
      <c r="AO16" s="23">
        <f t="shared" si="0"/>
        <v>245.40999999999997</v>
      </c>
      <c r="AP16" s="23">
        <f t="shared" si="0"/>
        <v>249.35000000000002</v>
      </c>
      <c r="AQ16" s="23">
        <f t="shared" si="0"/>
        <v>252.07</v>
      </c>
      <c r="AR16" s="23">
        <f t="shared" si="0"/>
        <v>267.88</v>
      </c>
      <c r="AS16" s="23">
        <f t="shared" si="0"/>
        <v>270.20000000000005</v>
      </c>
      <c r="AT16" s="23">
        <f t="shared" si="0"/>
        <v>275.07000000000005</v>
      </c>
      <c r="AU16" s="23">
        <f t="shared" si="0"/>
        <v>276.62</v>
      </c>
      <c r="AV16" s="23">
        <f t="shared" si="0"/>
        <v>284.53000000000003</v>
      </c>
      <c r="AW16" s="23">
        <f t="shared" si="0"/>
        <v>284.43</v>
      </c>
      <c r="AX16" s="23">
        <f t="shared" si="0"/>
        <v>289.89</v>
      </c>
      <c r="AY16" s="23">
        <f t="shared" si="0"/>
        <v>296.32999999999993</v>
      </c>
      <c r="AZ16" s="23">
        <f t="shared" si="0"/>
        <v>309.89</v>
      </c>
      <c r="BA16" s="23">
        <f t="shared" si="0"/>
        <v>309.13</v>
      </c>
      <c r="BB16" s="23">
        <f t="shared" si="0"/>
        <v>316.51</v>
      </c>
      <c r="BC16" s="23">
        <f t="shared" si="0"/>
        <v>323.26</v>
      </c>
      <c r="BD16" s="23">
        <f t="shared" si="0"/>
        <v>324.26</v>
      </c>
      <c r="BE16" s="23">
        <f t="shared" si="0"/>
        <v>324.55799999999999</v>
      </c>
      <c r="BF16" s="23">
        <f t="shared" si="0"/>
        <v>325.85199999999998</v>
      </c>
      <c r="BG16" s="23">
        <f t="shared" si="0"/>
        <v>345.36300000000006</v>
      </c>
      <c r="BH16" s="23">
        <f t="shared" si="0"/>
        <v>350.56100000000004</v>
      </c>
      <c r="BI16" s="23">
        <f t="shared" si="0"/>
        <v>344.73099999999999</v>
      </c>
      <c r="BJ16" s="23">
        <f t="shared" si="0"/>
        <v>355.16899999999998</v>
      </c>
      <c r="BK16" s="23">
        <f t="shared" si="0"/>
        <v>353.70099999999996</v>
      </c>
      <c r="BL16" s="23">
        <f t="shared" si="0"/>
        <v>364.05700000000002</v>
      </c>
      <c r="BM16" s="23">
        <f t="shared" si="0"/>
        <v>373.137</v>
      </c>
      <c r="BN16" s="23">
        <f t="shared" si="0"/>
        <v>376.64400000000001</v>
      </c>
      <c r="BO16" s="23">
        <f t="shared" ref="BO16:CN16" si="1">SUM(BO8:BO15)</f>
        <v>382.81</v>
      </c>
      <c r="BP16" s="23">
        <f t="shared" si="1"/>
        <v>403.15700000000004</v>
      </c>
      <c r="BQ16" s="23">
        <f t="shared" si="1"/>
        <v>402.32100000000003</v>
      </c>
      <c r="BR16" s="23">
        <f t="shared" si="1"/>
        <v>402.32100000000003</v>
      </c>
      <c r="BS16" s="23">
        <f t="shared" si="1"/>
        <v>407.03200000000004</v>
      </c>
      <c r="BT16" s="23">
        <f t="shared" si="1"/>
        <v>409.15099999999995</v>
      </c>
      <c r="BU16" s="23">
        <f t="shared" si="1"/>
        <v>410.84699999999998</v>
      </c>
      <c r="BV16" s="23">
        <f t="shared" si="1"/>
        <v>405.27100000000002</v>
      </c>
      <c r="BW16" s="23">
        <f t="shared" si="1"/>
        <v>405.27100000000002</v>
      </c>
      <c r="BX16" s="23">
        <f t="shared" si="1"/>
        <v>427.66899999999998</v>
      </c>
      <c r="BY16" s="23">
        <f t="shared" si="1"/>
        <v>440.81900000000002</v>
      </c>
      <c r="BZ16" s="23">
        <f t="shared" si="1"/>
        <v>449.65899999999999</v>
      </c>
      <c r="CA16" s="23">
        <f t="shared" si="1"/>
        <v>474.28096800000003</v>
      </c>
      <c r="CB16" s="23">
        <f t="shared" si="1"/>
        <v>492.69049400000006</v>
      </c>
      <c r="CC16" s="23">
        <f t="shared" si="1"/>
        <v>524.62699600000008</v>
      </c>
      <c r="CD16" s="23">
        <f t="shared" si="1"/>
        <v>523.16716100000008</v>
      </c>
      <c r="CE16" s="23">
        <f t="shared" si="1"/>
        <v>542.56460199999992</v>
      </c>
      <c r="CF16" s="23">
        <f t="shared" si="1"/>
        <v>547.59804700000007</v>
      </c>
      <c r="CG16" s="23">
        <f t="shared" si="1"/>
        <v>556.16666899999996</v>
      </c>
      <c r="CH16" s="23">
        <f t="shared" si="1"/>
        <v>553.39973299999997</v>
      </c>
      <c r="CI16" s="23">
        <f t="shared" si="1"/>
        <v>569.427775</v>
      </c>
      <c r="CJ16" s="23">
        <f t="shared" si="1"/>
        <v>589.92952100000002</v>
      </c>
      <c r="CK16" s="23">
        <f t="shared" si="1"/>
        <v>598.50899900000002</v>
      </c>
      <c r="CL16" s="23">
        <f t="shared" si="1"/>
        <v>600.97885599999995</v>
      </c>
      <c r="CM16" s="23">
        <f t="shared" si="1"/>
        <v>628.49859200000014</v>
      </c>
      <c r="CN16" s="23">
        <f t="shared" si="1"/>
        <v>677.351856</v>
      </c>
      <c r="CO16" s="24">
        <f>SUM(CO8:CO15)</f>
        <v>675.69900000000007</v>
      </c>
      <c r="CP16" s="24">
        <f>SUM(CP8:CP15)</f>
        <v>682.22763099999997</v>
      </c>
      <c r="CQ16" s="24">
        <f t="shared" ref="CQ16:DE16" si="2">SUM(CQ8:CQ15)</f>
        <v>710.072</v>
      </c>
      <c r="CR16" s="24">
        <f t="shared" si="2"/>
        <v>719.11395000000016</v>
      </c>
      <c r="CS16" s="24">
        <f t="shared" si="2"/>
        <v>720.153775</v>
      </c>
      <c r="CT16" s="24">
        <f t="shared" si="2"/>
        <v>739.24393499999996</v>
      </c>
      <c r="CU16" s="24">
        <f t="shared" si="2"/>
        <v>747.41700000000003</v>
      </c>
      <c r="CV16" s="25">
        <f t="shared" si="2"/>
        <v>764.30700000000002</v>
      </c>
      <c r="CW16" s="25">
        <f t="shared" si="2"/>
        <v>766.04899999999998</v>
      </c>
      <c r="CX16" s="25">
        <f t="shared" si="2"/>
        <v>783.67499999999995</v>
      </c>
      <c r="CY16" s="25">
        <f t="shared" si="2"/>
        <v>822.6640000000001</v>
      </c>
      <c r="CZ16" s="25">
        <f t="shared" si="2"/>
        <v>841.77983900000004</v>
      </c>
      <c r="DA16" s="25">
        <f t="shared" si="2"/>
        <v>847.75284499999998</v>
      </c>
      <c r="DB16" s="25">
        <f t="shared" si="2"/>
        <v>861.28200000000004</v>
      </c>
      <c r="DC16" s="25">
        <f t="shared" si="2"/>
        <v>849.24800000000005</v>
      </c>
      <c r="DD16" s="25">
        <f t="shared" si="2"/>
        <v>869.91499999999996</v>
      </c>
      <c r="DE16" s="25">
        <f t="shared" si="2"/>
        <v>868.72800000000007</v>
      </c>
      <c r="DF16" s="25">
        <v>878.10800000000006</v>
      </c>
      <c r="DG16" s="26">
        <v>890.80869799999994</v>
      </c>
      <c r="DH16" s="27">
        <f t="shared" ref="DH16:DR16" si="3">SUM(DH8:DH15)</f>
        <v>848.89599999999996</v>
      </c>
      <c r="DI16" s="27">
        <f t="shared" si="3"/>
        <v>855.00416900000005</v>
      </c>
      <c r="DJ16" s="27">
        <f t="shared" si="3"/>
        <v>850.73900000000003</v>
      </c>
      <c r="DK16" s="28">
        <f t="shared" si="3"/>
        <v>843.36799999999994</v>
      </c>
      <c r="DL16" s="27">
        <f t="shared" si="3"/>
        <v>851.20653300000004</v>
      </c>
      <c r="DM16" s="27">
        <f t="shared" si="3"/>
        <v>857.805342</v>
      </c>
      <c r="DN16" s="29">
        <f t="shared" si="3"/>
        <v>871.84030699999994</v>
      </c>
      <c r="DO16" s="27">
        <f t="shared" si="3"/>
        <v>914.25532899999996</v>
      </c>
      <c r="DP16" s="27">
        <f t="shared" si="3"/>
        <v>924.17512599999998</v>
      </c>
      <c r="DQ16" s="27">
        <f t="shared" si="3"/>
        <v>929.84999999999991</v>
      </c>
      <c r="DR16" s="27">
        <f t="shared" si="3"/>
        <v>935.66000000000008</v>
      </c>
      <c r="DS16" s="28">
        <f>SUM(DS8:DS15)</f>
        <v>962.04933199999994</v>
      </c>
      <c r="DT16" s="29">
        <f>SUM(DT8:DT15)</f>
        <v>990.80000000000007</v>
      </c>
    </row>
    <row r="17" spans="2:124" ht="12.75" customHeight="1" x14ac:dyDescent="0.2"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30"/>
      <c r="CP17" s="30"/>
      <c r="CQ17" s="30"/>
      <c r="CR17" s="30"/>
      <c r="CS17" s="30"/>
      <c r="CT17" s="30"/>
      <c r="CU17" s="31"/>
      <c r="CV17" s="31"/>
      <c r="CW17" s="31"/>
      <c r="DA17" s="3"/>
      <c r="DB17" s="3"/>
      <c r="DC17" s="3"/>
      <c r="DD17" s="3"/>
      <c r="DE17" s="3"/>
      <c r="DG17" s="32"/>
      <c r="DH17" s="33"/>
      <c r="DI17" s="33"/>
      <c r="DJ17" s="33"/>
      <c r="DK17" s="34"/>
      <c r="DL17" s="35"/>
      <c r="DM17" s="35"/>
      <c r="DN17" s="36"/>
      <c r="DR17" s="37"/>
      <c r="DT17" s="38"/>
    </row>
    <row r="18" spans="2:124" ht="18.75" customHeight="1" x14ac:dyDescent="0.2">
      <c r="B18" s="68" t="s">
        <v>50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70"/>
    </row>
    <row r="19" spans="2:124" ht="12.75" customHeight="1" x14ac:dyDescent="0.2">
      <c r="B19" s="4" t="s">
        <v>41</v>
      </c>
      <c r="C19" s="39">
        <v>14</v>
      </c>
      <c r="D19" s="39">
        <v>14.1</v>
      </c>
      <c r="E19" s="39">
        <v>13.8</v>
      </c>
      <c r="F19" s="39">
        <v>14.7</v>
      </c>
      <c r="G19" s="39">
        <v>14.7</v>
      </c>
      <c r="H19" s="39">
        <f>+H8/$H$16*100</f>
        <v>14.366157527979166</v>
      </c>
      <c r="I19" s="39">
        <f>+I8/$I$16*100</f>
        <v>13.843816888766142</v>
      </c>
      <c r="J19" s="39">
        <f>+J8/$J$16*100</f>
        <v>13.808070532383859</v>
      </c>
      <c r="K19" s="39">
        <f>+K8/$K$16*100</f>
        <v>14.053185076026525</v>
      </c>
      <c r="L19" s="39">
        <f>+L8/$L$16*100</f>
        <v>14.543524416135881</v>
      </c>
      <c r="M19" s="39">
        <f>+M8/$M$16*100</f>
        <v>14.230517354289454</v>
      </c>
      <c r="N19" s="39">
        <f>+N8/$N$16*100</f>
        <v>13.657513598532015</v>
      </c>
      <c r="O19" s="39">
        <f>+O8/$O$16*100</f>
        <v>13.94196283012716</v>
      </c>
      <c r="P19" s="39">
        <f>+P8/$P$16*100</f>
        <v>14.223946079989828</v>
      </c>
      <c r="Q19" s="39">
        <f>+Q8/$Q$16*100</f>
        <v>14.575468680017917</v>
      </c>
      <c r="R19" s="39">
        <f>+R8/$R$16*100</f>
        <v>14.595366747406993</v>
      </c>
      <c r="S19" s="39">
        <f>+S8/$S$16*100</f>
        <v>14.229788243668068</v>
      </c>
      <c r="T19" s="39">
        <f>+T8/$T$16*100</f>
        <v>14.234629138308916</v>
      </c>
      <c r="U19" s="39">
        <f>+U8/$U$16*100</f>
        <v>13.616008162802565</v>
      </c>
      <c r="V19" s="39">
        <f>+V8/$V$16*100</f>
        <v>13.502849627356426</v>
      </c>
      <c r="W19" s="39">
        <f>+W8/$W$16*100</f>
        <v>13.37318899122098</v>
      </c>
      <c r="X19" s="39">
        <f>+X8/$X$16*100</f>
        <v>13.598922447287984</v>
      </c>
      <c r="Y19" s="39">
        <f>+Y8/$Y$16*100</f>
        <v>14.365432857215993</v>
      </c>
      <c r="Z19" s="39">
        <f>+Z8/$Z$16*100</f>
        <v>14.898785425101213</v>
      </c>
      <c r="AA19" s="39">
        <f>+AA8/$AA$16*100</f>
        <v>15.719063545150497</v>
      </c>
      <c r="AB19" s="39">
        <f>+AB8/$AB$16*100</f>
        <v>15.979304512213327</v>
      </c>
      <c r="AC19" s="39">
        <f>+AC8/$AC$16*100</f>
        <v>16.147211604430069</v>
      </c>
      <c r="AD19" s="39">
        <f>+AD8/$AD$16*100</f>
        <v>16.702674156224496</v>
      </c>
      <c r="AE19" s="39">
        <f>+AE8/$AE$16*100</f>
        <v>17.435694107151704</v>
      </c>
      <c r="AF19" s="39">
        <f>+AF8/$AF$16*100</f>
        <v>17.900716226228695</v>
      </c>
      <c r="AG19" s="39">
        <f>+AG8/$AG$16*100</f>
        <v>17.714230879953941</v>
      </c>
      <c r="AH19" s="39">
        <f>+AH8/$AH$16*100</f>
        <v>16.314586191129401</v>
      </c>
      <c r="AI19" s="39">
        <f>+AI8/$AI$16*100</f>
        <v>13.210632036249825</v>
      </c>
      <c r="AJ19" s="39">
        <f>+AJ8/$AJ$16*100</f>
        <v>13.674213440158436</v>
      </c>
      <c r="AK19" s="39">
        <f>+AK8/$AK$16*100</f>
        <v>13.114680946006249</v>
      </c>
      <c r="AL19" s="39">
        <f>+AL8/$AL$16*100</f>
        <v>13.628264742949023</v>
      </c>
      <c r="AM19" s="39">
        <f>+AM8/$AM$16*100</f>
        <v>13.773172924605046</v>
      </c>
      <c r="AN19" s="39">
        <f>+AN8/$AN$16*100</f>
        <v>13.592033249660506</v>
      </c>
      <c r="AO19" s="39">
        <f>+AO8/$AO$16*100</f>
        <v>13.613952161688603</v>
      </c>
      <c r="AP19" s="39">
        <f>+AP8/$AP$16*100</f>
        <v>13.394826549027469</v>
      </c>
      <c r="AQ19" s="39">
        <f t="shared" ref="AQ19:AQ26" si="4">+AQ8/$AQ$16*100</f>
        <v>13.599396992898798</v>
      </c>
      <c r="AR19" s="39">
        <f t="shared" ref="AR19:AR26" si="5">+AR8/$AR$16*100</f>
        <v>13.479916380468868</v>
      </c>
      <c r="AS19" s="39">
        <f t="shared" ref="AS19:AS26" si="6">+AS8/$AS$16*100</f>
        <v>13.038490007401924</v>
      </c>
      <c r="AT19" s="39">
        <f t="shared" ref="AT19:AT26" si="7">+AT8/$AT$16*100</f>
        <v>12.244156033009777</v>
      </c>
      <c r="AU19" s="39">
        <f t="shared" ref="AU19:AU26" si="8">+AU8/$AU$16*100</f>
        <v>12.049020316679922</v>
      </c>
      <c r="AV19" s="39">
        <f t="shared" ref="AV19:AV26" si="9">+AV8/$AV$16*100</f>
        <v>12.125259199381434</v>
      </c>
      <c r="AW19" s="39">
        <f t="shared" ref="AW19:AW26" si="10">+AW8/$AW$16*100</f>
        <v>12.386175860492916</v>
      </c>
      <c r="AX19" s="39">
        <f t="shared" ref="AX19:AX26" si="11">+AX8/$AX$16*100</f>
        <v>12.15288557728794</v>
      </c>
      <c r="AY19" s="39">
        <f t="shared" ref="AY19:AY26" si="12">+AY8/$AY$16*100</f>
        <v>11.828029561637369</v>
      </c>
      <c r="AZ19" s="39">
        <f t="shared" ref="AZ19:AZ26" si="13">+AZ8/$AZ$16*100</f>
        <v>11.79773468004776</v>
      </c>
      <c r="BA19" s="39">
        <f t="shared" ref="BA19:BA26" si="14">+BA8/$BA$16*100</f>
        <v>11.386795199430662</v>
      </c>
      <c r="BB19" s="39">
        <f t="shared" ref="BB19:BB26" si="15">+BB8/$BB$16*100</f>
        <v>11.389845502511768</v>
      </c>
      <c r="BC19" s="39">
        <f t="shared" ref="BC19:BC26" si="16">+BC8/$BC$16*100</f>
        <v>11.266472808265792</v>
      </c>
      <c r="BD19" s="39">
        <f t="shared" ref="BD19:BD26" si="17">+BD8/$BD$16*100</f>
        <v>11.034355147104176</v>
      </c>
      <c r="BE19" s="39">
        <f t="shared" ref="BE19:BE26" si="18">+BE8/$BE$16*100</f>
        <v>10.940725540581345</v>
      </c>
      <c r="BF19" s="39">
        <f t="shared" ref="BF19:BF26" si="19">+BF8/$BF$16*100</f>
        <v>10.72143181567092</v>
      </c>
      <c r="BG19" s="39">
        <f t="shared" ref="BG19:BG26" si="20">+BG8/$BG$16*100</f>
        <v>10.719735466740788</v>
      </c>
      <c r="BH19" s="39">
        <f t="shared" ref="BH19:BH26" si="21">+BH8/$BH$16*100</f>
        <v>10.809531008868641</v>
      </c>
      <c r="BI19" s="39">
        <f t="shared" ref="BI19:BI26" si="22">+BI8/$BI$16*100</f>
        <v>10.892260922284331</v>
      </c>
      <c r="BJ19" s="39">
        <f t="shared" ref="BJ19:BJ26" si="23">+BJ8/$BJ$16*100</f>
        <v>10.526538070608641</v>
      </c>
      <c r="BK19" s="39">
        <f t="shared" ref="BK19:BK26" si="24">+BK8/$BK$16*100</f>
        <v>10.715830602684189</v>
      </c>
      <c r="BL19" s="39">
        <f t="shared" ref="BL19:BL26" si="25">+BL8/$BL$16*100</f>
        <v>10.626632642690566</v>
      </c>
      <c r="BM19" s="39">
        <f t="shared" ref="BM19:BM26" si="26">+BM8/$BM$16*100</f>
        <v>10.8314104471012</v>
      </c>
      <c r="BN19" s="39">
        <f t="shared" ref="BN19:BN26" si="27">+BN8/$BN$16*100</f>
        <v>11.028716772336743</v>
      </c>
      <c r="BO19" s="39">
        <f t="shared" ref="BO19:BO26" si="28">+BO8/$BO$16*100</f>
        <v>11.100807188944907</v>
      </c>
      <c r="BP19" s="39">
        <f t="shared" ref="BP19:BP26" si="29">+BP8/$BP$16*100</f>
        <v>11.506683500472519</v>
      </c>
      <c r="BQ19" s="39">
        <f t="shared" ref="BQ19:BQ26" si="30">+BQ8/$BQ$16*100</f>
        <v>11.591490377086952</v>
      </c>
      <c r="BR19" s="39">
        <f t="shared" ref="BR19:BR26" si="31">+BR8/$BR$16*100</f>
        <v>11.591490377086952</v>
      </c>
      <c r="BS19" s="39">
        <f>+BS8/$BS$16*100</f>
        <v>7.2222822775604865</v>
      </c>
      <c r="BT19" s="39">
        <f t="shared" ref="BT19:BT26" si="32">+BT8/$BT$16*100</f>
        <v>7.2024753697290249</v>
      </c>
      <c r="BU19" s="39">
        <f t="shared" ref="BU19:BU26" si="33">+BU8/$BU$16*100</f>
        <v>7.1537579682947658</v>
      </c>
      <c r="BV19" s="39">
        <f t="shared" ref="BV19:BV26" si="34">+BV8/$BV$16*100</f>
        <v>7.2304704753115816</v>
      </c>
      <c r="BW19" s="39">
        <f t="shared" ref="BW19:BW26" si="35">+BW8/$BW$16*100</f>
        <v>7.2304704753115816</v>
      </c>
      <c r="BX19" s="39">
        <f t="shared" ref="BX19:BX26" si="36">+BX8/$BX$16*100</f>
        <v>7.0178105029824485</v>
      </c>
      <c r="BY19" s="39">
        <f t="shared" ref="BY19:BY26" si="37">+BY8/$BY$16*100</f>
        <v>7.3297657315133877</v>
      </c>
      <c r="BZ19" s="39">
        <f t="shared" ref="BZ19:BZ26" si="38">+BZ8/$BZ$16*100</f>
        <v>7.4658796999504062</v>
      </c>
      <c r="CA19" s="39">
        <f>+CA8/$CA$16*100</f>
        <v>7.7884213140089562</v>
      </c>
      <c r="CB19" s="39">
        <f>+CB8/$CB$16*100</f>
        <v>8.2445268367609295</v>
      </c>
      <c r="CC19" s="39">
        <f t="shared" ref="CC19:DB26" si="39">+CC8/CC$16*100</f>
        <v>5.6889943193087209</v>
      </c>
      <c r="CD19" s="39">
        <f t="shared" si="39"/>
        <v>5.9250660803612618</v>
      </c>
      <c r="CE19" s="39">
        <f t="shared" si="39"/>
        <v>5.9791958193395018</v>
      </c>
      <c r="CF19" s="39">
        <f t="shared" si="39"/>
        <v>5.8667119388028048</v>
      </c>
      <c r="CG19" s="39">
        <f t="shared" si="39"/>
        <v>3.1895115239277314</v>
      </c>
      <c r="CH19" s="39">
        <f t="shared" si="39"/>
        <v>3.4264562971879862</v>
      </c>
      <c r="CI19" s="39">
        <f t="shared" si="39"/>
        <v>3.2962916148584425</v>
      </c>
      <c r="CJ19" s="39">
        <f t="shared" si="39"/>
        <v>3.3658257966717349</v>
      </c>
      <c r="CK19" s="39">
        <f t="shared" si="39"/>
        <v>3.2925152391902461</v>
      </c>
      <c r="CL19" s="39">
        <f t="shared" si="39"/>
        <v>3.2789839115404757</v>
      </c>
      <c r="CM19" s="39">
        <f t="shared" si="39"/>
        <v>3.1360452116971484</v>
      </c>
      <c r="CN19" s="39">
        <f t="shared" si="39"/>
        <v>2.9098613704839393</v>
      </c>
      <c r="CO19" s="39">
        <f t="shared" si="39"/>
        <v>2.9169793058743609</v>
      </c>
      <c r="CP19" s="39">
        <f t="shared" si="39"/>
        <v>2.889065042866902</v>
      </c>
      <c r="CQ19" s="39">
        <f t="shared" si="39"/>
        <v>2.8388670444687301</v>
      </c>
      <c r="CR19" s="39">
        <f t="shared" si="39"/>
        <v>2.2385881959319516</v>
      </c>
      <c r="CS19" s="39">
        <f t="shared" si="39"/>
        <v>2.2207756947465835</v>
      </c>
      <c r="CT19" s="39">
        <f t="shared" si="39"/>
        <v>2.1599095026731603</v>
      </c>
      <c r="CU19" s="39">
        <f t="shared" si="39"/>
        <v>2.1235802771411407</v>
      </c>
      <c r="CV19" s="40">
        <f t="shared" si="39"/>
        <v>2.063568696871807</v>
      </c>
      <c r="CW19" s="40">
        <f t="shared" si="39"/>
        <v>1.1175525325403466</v>
      </c>
      <c r="CX19" s="40">
        <f t="shared" si="39"/>
        <v>1.8246084154783553</v>
      </c>
      <c r="CY19" s="40">
        <f t="shared" si="39"/>
        <v>1.6774770744799821</v>
      </c>
      <c r="CZ19" s="40">
        <f t="shared" si="39"/>
        <v>1.6905845615055173</v>
      </c>
      <c r="DA19" s="40">
        <f t="shared" si="39"/>
        <v>1.6133239871344813</v>
      </c>
      <c r="DB19" s="40">
        <f t="shared" si="39"/>
        <v>1.463632120490153</v>
      </c>
      <c r="DC19" s="40">
        <v>1.5384687876960195</v>
      </c>
      <c r="DD19" s="40">
        <v>1.5380041965619935</v>
      </c>
      <c r="DE19" s="40">
        <v>1.5739257281022736</v>
      </c>
      <c r="DF19" s="40">
        <v>1.6991396401096557</v>
      </c>
      <c r="DG19" s="41">
        <v>1.8677018307142152</v>
      </c>
      <c r="DH19" s="42">
        <v>1.8628935048063617</v>
      </c>
      <c r="DI19" s="42">
        <v>1.8893368278280351</v>
      </c>
      <c r="DJ19" s="43">
        <v>1.7814498295366239</v>
      </c>
      <c r="DK19" s="44">
        <v>1.7321392395925617</v>
      </c>
      <c r="DL19" s="44">
        <v>1.6303704898639568</v>
      </c>
      <c r="DM19" s="44">
        <v>1.5197828270953122</v>
      </c>
      <c r="DN19" s="44">
        <v>1.5067834380035723</v>
      </c>
      <c r="DO19" s="41">
        <v>1.6138859285103311</v>
      </c>
      <c r="DP19" s="44">
        <v>1.5625608148561767</v>
      </c>
      <c r="DQ19" s="44">
        <v>1.4574112282412737</v>
      </c>
      <c r="DR19" s="45">
        <v>0.84665883893697491</v>
      </c>
      <c r="DS19" s="44">
        <v>1.2074784377386751</v>
      </c>
      <c r="DT19" s="46">
        <v>1.5179652805813482</v>
      </c>
    </row>
    <row r="20" spans="2:124" ht="12.75" customHeight="1" x14ac:dyDescent="0.2">
      <c r="B20" s="11" t="s">
        <v>42</v>
      </c>
      <c r="C20" s="39">
        <v>4.7</v>
      </c>
      <c r="D20" s="39">
        <v>4</v>
      </c>
      <c r="E20" s="39">
        <v>3.8</v>
      </c>
      <c r="F20" s="39">
        <v>3.8</v>
      </c>
      <c r="G20" s="39">
        <v>3.7</v>
      </c>
      <c r="H20" s="39">
        <f>+H9/$H$16*100</f>
        <v>5.3494756106144861</v>
      </c>
      <c r="I20" s="39">
        <f>+I9/$I$16*100</f>
        <v>5.4270524062694196</v>
      </c>
      <c r="J20" s="39">
        <f>+J9/$J$16*100</f>
        <v>5.5476432689047135</v>
      </c>
      <c r="K20" s="39">
        <f>+K9/$K$16*100</f>
        <v>5.6266327282470359</v>
      </c>
      <c r="L20" s="39">
        <f>+L9/$L$16*100</f>
        <v>5.5666135881104033</v>
      </c>
      <c r="M20" s="39">
        <f>+M9/$M$16*100</f>
        <v>5.4158480681074002</v>
      </c>
      <c r="N20" s="39">
        <f>+N9/$N$16*100</f>
        <v>5.3280031456845132</v>
      </c>
      <c r="O20" s="39">
        <f>+O9/$O$16*100</f>
        <v>5.1581349853276821</v>
      </c>
      <c r="P20" s="39">
        <f>+P9/$P$16*100</f>
        <v>4.997774527881985</v>
      </c>
      <c r="Q20" s="39">
        <f>+Q9/$Q$16*100</f>
        <v>4.7731780664149976</v>
      </c>
      <c r="R20" s="39">
        <f>+R9/$R$16*100</f>
        <v>4.6767281535308367</v>
      </c>
      <c r="S20" s="39">
        <f>+S9/$S$16*100</f>
        <v>4.3240998873005507</v>
      </c>
      <c r="T20" s="39">
        <f>+T9/$T$16*100</f>
        <v>4.1642634675279737</v>
      </c>
      <c r="U20" s="39">
        <f>+U9/$U$16*100</f>
        <v>4.075732668216089</v>
      </c>
      <c r="V20" s="39">
        <f>+V9/$V$16*100</f>
        <v>3.9949583516001761</v>
      </c>
      <c r="W20" s="39">
        <f>+W9/$W$16*100</f>
        <v>3.8293746970431406</v>
      </c>
      <c r="X20" s="39">
        <f>+X9/$X$16*100</f>
        <v>3.243019219810392</v>
      </c>
      <c r="Y20" s="39">
        <f>+Y9/$Y$16*100</f>
        <v>3.3635386269390257</v>
      </c>
      <c r="Z20" s="39">
        <f>+Z9/$Z$16*100</f>
        <v>3.1578947368421049</v>
      </c>
      <c r="AA20" s="39">
        <f>+AA9/$AA$16*100</f>
        <v>3.0399840263565112</v>
      </c>
      <c r="AB20" s="39">
        <f>+AB9/$AB$16*100</f>
        <v>3.0893985373862001</v>
      </c>
      <c r="AC20" s="39">
        <f>+AC9/$AC$16*100</f>
        <v>3.0432225815936484</v>
      </c>
      <c r="AD20" s="39">
        <f>+AD9/$AD$16*100</f>
        <v>3.0102261270344233</v>
      </c>
      <c r="AE20" s="39">
        <f>+AE9/$AE$16*100</f>
        <v>3.4098230658670765</v>
      </c>
      <c r="AF20" s="39">
        <f>+AF9/$AF$16*100</f>
        <v>3.5366757224005929</v>
      </c>
      <c r="AG20" s="39">
        <f>+AG9/$AG$16*100</f>
        <v>3.4401688897418672</v>
      </c>
      <c r="AH20" s="39">
        <f>+AH9/$AH$16*100</f>
        <v>3.347050754458162</v>
      </c>
      <c r="AI20" s="39">
        <f>+AI9/$AI$16*100</f>
        <v>3.3773999159153543</v>
      </c>
      <c r="AJ20" s="39">
        <f>+AJ9/$AJ$16*100</f>
        <v>3.1192330197596432</v>
      </c>
      <c r="AK20" s="39">
        <f>+AK9/$AK$16*100</f>
        <v>3.0789825970548859</v>
      </c>
      <c r="AL20" s="39">
        <f>+AL9/$AL$16*100</f>
        <v>2.8986137064882009</v>
      </c>
      <c r="AM20" s="39">
        <f>+AM9/$AM$16*100</f>
        <v>3.3865650554437647</v>
      </c>
      <c r="AN20" s="39">
        <f>+AN9/$AN$16*100</f>
        <v>3.3373112217604217</v>
      </c>
      <c r="AO20" s="39">
        <f>+AO9/$AO$16*100</f>
        <v>3.2802249297094668</v>
      </c>
      <c r="AP20" s="39">
        <f>+AP9/$AP$16*100</f>
        <v>3.2283938239422501</v>
      </c>
      <c r="AQ20" s="39">
        <f t="shared" si="4"/>
        <v>3.0705756337525294</v>
      </c>
      <c r="AR20" s="39">
        <f t="shared" si="5"/>
        <v>3.0573391070628637</v>
      </c>
      <c r="AS20" s="39">
        <f t="shared" si="6"/>
        <v>2.9533678756476682</v>
      </c>
      <c r="AT20" s="39">
        <f t="shared" si="7"/>
        <v>2.7702039480859408</v>
      </c>
      <c r="AU20" s="39">
        <f t="shared" si="8"/>
        <v>2.7329911069336994</v>
      </c>
      <c r="AV20" s="39">
        <f t="shared" si="9"/>
        <v>2.7343338136576101</v>
      </c>
      <c r="AW20" s="39">
        <f t="shared" si="10"/>
        <v>2.7880322047603978</v>
      </c>
      <c r="AX20" s="39">
        <f t="shared" si="11"/>
        <v>2.7355203697954398</v>
      </c>
      <c r="AY20" s="39">
        <f t="shared" si="12"/>
        <v>2.6659467485573525</v>
      </c>
      <c r="AZ20" s="39">
        <f t="shared" si="13"/>
        <v>2.6590080351092324</v>
      </c>
      <c r="BA20" s="39">
        <f t="shared" si="14"/>
        <v>2.5684986898715749</v>
      </c>
      <c r="BB20" s="39">
        <f t="shared" si="15"/>
        <v>2.5591608479984838</v>
      </c>
      <c r="BC20" s="39">
        <f t="shared" si="16"/>
        <v>2.539751283796325</v>
      </c>
      <c r="BD20" s="39">
        <f t="shared" si="17"/>
        <v>2.4856596558317401</v>
      </c>
      <c r="BE20" s="39">
        <f t="shared" si="18"/>
        <v>2.4713610510293997</v>
      </c>
      <c r="BF20" s="39">
        <f t="shared" si="19"/>
        <v>2.4228790984864297</v>
      </c>
      <c r="BG20" s="39">
        <f t="shared" si="20"/>
        <v>2.4238265245553228</v>
      </c>
      <c r="BH20" s="39">
        <f t="shared" si="21"/>
        <v>2.4446529990500938</v>
      </c>
      <c r="BI20" s="39">
        <f t="shared" si="22"/>
        <v>2.4630799086824218</v>
      </c>
      <c r="BJ20" s="39">
        <f t="shared" si="23"/>
        <v>2.3937899985640643</v>
      </c>
      <c r="BK20" s="39">
        <f t="shared" si="24"/>
        <v>2.437934865889551</v>
      </c>
      <c r="BL20" s="39">
        <f t="shared" si="25"/>
        <v>2.418577310695853</v>
      </c>
      <c r="BM20" s="39">
        <f t="shared" si="26"/>
        <v>2.4658503445115327</v>
      </c>
      <c r="BN20" s="39">
        <f t="shared" si="27"/>
        <v>2.5116555686536883</v>
      </c>
      <c r="BO20" s="39">
        <f t="shared" si="28"/>
        <v>2.5289308011807421</v>
      </c>
      <c r="BP20" s="39">
        <f t="shared" si="29"/>
        <v>2.6227995545159826</v>
      </c>
      <c r="BQ20" s="39">
        <f t="shared" si="30"/>
        <v>2.6444058351415909</v>
      </c>
      <c r="BR20" s="39">
        <f t="shared" si="31"/>
        <v>2.6444058351415909</v>
      </c>
      <c r="BS20" s="39">
        <f t="shared" ref="BS20:BS26" si="40">+BS9/$BS$16*100</f>
        <v>1.8674207433322196</v>
      </c>
      <c r="BT20" s="39">
        <f t="shared" si="32"/>
        <v>1.8435736439602983</v>
      </c>
      <c r="BU20" s="39">
        <f t="shared" si="33"/>
        <v>1.830851874298705</v>
      </c>
      <c r="BV20" s="39">
        <f t="shared" si="34"/>
        <v>1.8506135400756529</v>
      </c>
      <c r="BW20" s="39">
        <f t="shared" si="35"/>
        <v>1.8506135400756529</v>
      </c>
      <c r="BX20" s="39">
        <f t="shared" si="36"/>
        <v>1.7962489682441327</v>
      </c>
      <c r="BY20" s="39">
        <f t="shared" si="37"/>
        <v>1.8758265864220918</v>
      </c>
      <c r="BZ20" s="39">
        <f t="shared" si="38"/>
        <v>1.910781280926213</v>
      </c>
      <c r="CA20" s="39">
        <f t="shared" ref="CA20:CA26" si="41">+CA9/$CA$16*100</f>
        <v>1.9935440462371661</v>
      </c>
      <c r="CB20" s="39">
        <f t="shared" ref="CB20:CB26" si="42">+CB9/$CB$16*100</f>
        <v>2.1100467994821912</v>
      </c>
      <c r="CC20" s="39">
        <f t="shared" si="39"/>
        <v>2.1178856758640761</v>
      </c>
      <c r="CD20" s="39">
        <f t="shared" si="39"/>
        <v>2.2057959406209751</v>
      </c>
      <c r="CE20" s="39">
        <f t="shared" si="39"/>
        <v>2.2259100493253334</v>
      </c>
      <c r="CF20" s="39">
        <f t="shared" si="39"/>
        <v>2.1840837573330489</v>
      </c>
      <c r="CG20" s="39">
        <f t="shared" si="39"/>
        <v>4.4008390585520685</v>
      </c>
      <c r="CH20" s="39">
        <f t="shared" si="39"/>
        <v>4.4228427555096053</v>
      </c>
      <c r="CI20" s="39">
        <f t="shared" si="39"/>
        <v>4.1304623751449432</v>
      </c>
      <c r="CJ20" s="39">
        <f t="shared" si="39"/>
        <v>3.9887815683663681</v>
      </c>
      <c r="CK20" s="39">
        <f t="shared" si="39"/>
        <v>3.8607606633496916</v>
      </c>
      <c r="CL20" s="39">
        <f t="shared" si="39"/>
        <v>3.8448940040579402</v>
      </c>
      <c r="CM20" s="39">
        <f t="shared" si="39"/>
        <v>3.6801991753706265</v>
      </c>
      <c r="CN20" s="39">
        <f t="shared" si="39"/>
        <v>3.4147688228966779</v>
      </c>
      <c r="CO20" s="39">
        <f t="shared" si="39"/>
        <v>3.4231218338342959</v>
      </c>
      <c r="CP20" s="39">
        <f t="shared" si="39"/>
        <v>3.3903640000766844</v>
      </c>
      <c r="CQ20" s="39">
        <f t="shared" si="39"/>
        <v>3.2506562714766956</v>
      </c>
      <c r="CR20" s="39">
        <f t="shared" si="39"/>
        <v>0.91626646931268663</v>
      </c>
      <c r="CS20" s="39">
        <f t="shared" si="39"/>
        <v>0.89605862303505945</v>
      </c>
      <c r="CT20" s="39">
        <f t="shared" si="39"/>
        <v>0.84518786075667962</v>
      </c>
      <c r="CU20" s="39">
        <f t="shared" si="39"/>
        <v>0.83447392820875099</v>
      </c>
      <c r="CV20" s="40">
        <f t="shared" si="39"/>
        <v>0.80294960009524952</v>
      </c>
      <c r="CW20" s="40">
        <f t="shared" si="39"/>
        <v>0.97487236456153592</v>
      </c>
      <c r="CX20" s="40">
        <f t="shared" si="39"/>
        <v>0.96978977254601717</v>
      </c>
      <c r="CY20" s="40">
        <f t="shared" si="39"/>
        <v>1.3918197465794051</v>
      </c>
      <c r="CZ20" s="40">
        <f t="shared" si="39"/>
        <v>0.42849683882723638</v>
      </c>
      <c r="DA20" s="40">
        <f t="shared" si="39"/>
        <v>0.36154405356197894</v>
      </c>
      <c r="DB20" s="40">
        <f t="shared" si="39"/>
        <v>0.33368861766529423</v>
      </c>
      <c r="DC20" s="40">
        <v>0.2715291390229192</v>
      </c>
      <c r="DD20" s="40">
        <v>0.26958932875098057</v>
      </c>
      <c r="DE20" s="40">
        <v>0.24837229749664702</v>
      </c>
      <c r="DF20" s="40">
        <v>0.25137306608740195</v>
      </c>
      <c r="DG20" s="47">
        <v>0.29851744570668137</v>
      </c>
      <c r="DH20" s="44">
        <v>0.32711384070629862</v>
      </c>
      <c r="DI20" s="44">
        <v>0.33664421986858195</v>
      </c>
      <c r="DJ20" s="45">
        <v>0.30910402273411303</v>
      </c>
      <c r="DK20" s="44">
        <v>0.32818455232910043</v>
      </c>
      <c r="DL20" s="44">
        <v>0.32478356724202834</v>
      </c>
      <c r="DM20" s="44">
        <v>0.10901395806168906</v>
      </c>
      <c r="DN20" s="44">
        <v>0.35850552412212477</v>
      </c>
      <c r="DO20" s="47">
        <v>0.27953250495656684</v>
      </c>
      <c r="DP20" s="44">
        <v>0.29605490701266768</v>
      </c>
      <c r="DQ20" s="44">
        <v>0.29017463298800394</v>
      </c>
      <c r="DR20" s="45">
        <v>0.29548026376138647</v>
      </c>
      <c r="DS20" s="44">
        <v>0.28729257255523533</v>
      </c>
      <c r="DT20" s="48">
        <v>0.36637060960839718</v>
      </c>
    </row>
    <row r="21" spans="2:124" ht="12.75" customHeight="1" x14ac:dyDescent="0.2">
      <c r="B21" s="11" t="s">
        <v>51</v>
      </c>
      <c r="C21" s="39">
        <v>42.9</v>
      </c>
      <c r="D21" s="39">
        <v>44.7</v>
      </c>
      <c r="E21" s="39">
        <v>46.1</v>
      </c>
      <c r="F21" s="39">
        <v>42.8</v>
      </c>
      <c r="G21" s="39">
        <v>41.7</v>
      </c>
      <c r="H21" s="39">
        <f t="shared" ref="H21:AP21" si="43">+H10/H16*100</f>
        <v>41.549940170338566</v>
      </c>
      <c r="I21" s="39">
        <f t="shared" si="43"/>
        <v>42.166678174411381</v>
      </c>
      <c r="J21" s="39">
        <f t="shared" si="43"/>
        <v>42.563580874872841</v>
      </c>
      <c r="K21" s="39">
        <f t="shared" si="43"/>
        <v>43.063835487976419</v>
      </c>
      <c r="L21" s="39">
        <f t="shared" si="43"/>
        <v>42.920647558386413</v>
      </c>
      <c r="M21" s="39">
        <f t="shared" si="43"/>
        <v>44.047151277013754</v>
      </c>
      <c r="N21" s="39">
        <f t="shared" si="43"/>
        <v>44.504882364506201</v>
      </c>
      <c r="O21" s="39">
        <f t="shared" si="43"/>
        <v>45.412455167916534</v>
      </c>
      <c r="P21" s="39">
        <f t="shared" si="43"/>
        <v>46.105423793476177</v>
      </c>
      <c r="Q21" s="39">
        <f t="shared" si="43"/>
        <v>47.360675667029241</v>
      </c>
      <c r="R21" s="39">
        <f t="shared" si="43"/>
        <v>48.363455685982231</v>
      </c>
      <c r="S21" s="39">
        <f t="shared" si="43"/>
        <v>47.849813156177703</v>
      </c>
      <c r="T21" s="39">
        <f t="shared" si="43"/>
        <v>48.944514938285849</v>
      </c>
      <c r="U21" s="39">
        <f t="shared" si="43"/>
        <v>50.053851822459052</v>
      </c>
      <c r="V21" s="39">
        <f t="shared" si="43"/>
        <v>49.605436212187648</v>
      </c>
      <c r="W21" s="39">
        <f t="shared" si="43"/>
        <v>49.534119674691652</v>
      </c>
      <c r="X21" s="39">
        <f t="shared" si="43"/>
        <v>50.639796922758116</v>
      </c>
      <c r="Y21" s="39">
        <f t="shared" si="43"/>
        <v>51.41555316643629</v>
      </c>
      <c r="Z21" s="39">
        <f t="shared" si="43"/>
        <v>51.487854251012145</v>
      </c>
      <c r="AA21" s="39">
        <f t="shared" si="43"/>
        <v>50.915988618779004</v>
      </c>
      <c r="AB21" s="39">
        <f t="shared" si="43"/>
        <v>50.912889905974836</v>
      </c>
      <c r="AC21" s="39">
        <f t="shared" si="43"/>
        <v>51.381946486327543</v>
      </c>
      <c r="AD21" s="39">
        <f t="shared" si="43"/>
        <v>50.986605213884481</v>
      </c>
      <c r="AE21" s="39">
        <f t="shared" si="43"/>
        <v>53.501511622144015</v>
      </c>
      <c r="AF21" s="39">
        <f t="shared" si="43"/>
        <v>54.299827117806863</v>
      </c>
      <c r="AG21" s="39">
        <f t="shared" si="43"/>
        <v>55.49851261875061</v>
      </c>
      <c r="AH21" s="39">
        <f t="shared" si="43"/>
        <v>28.468221307727486</v>
      </c>
      <c r="AI21" s="39">
        <f t="shared" si="43"/>
        <v>29.261456532909797</v>
      </c>
      <c r="AJ21" s="39">
        <f t="shared" si="43"/>
        <v>28.649232569653865</v>
      </c>
      <c r="AK21" s="39">
        <f t="shared" si="43"/>
        <v>28.282016956715754</v>
      </c>
      <c r="AL21" s="39">
        <f t="shared" si="43"/>
        <v>27.273912476641605</v>
      </c>
      <c r="AM21" s="39">
        <f t="shared" si="43"/>
        <v>26.450314680823737</v>
      </c>
      <c r="AN21" s="39">
        <f t="shared" si="43"/>
        <v>25.603884613801903</v>
      </c>
      <c r="AO21" s="39">
        <f t="shared" si="43"/>
        <v>25.239395297665133</v>
      </c>
      <c r="AP21" s="39">
        <f t="shared" si="43"/>
        <v>24.816522959695202</v>
      </c>
      <c r="AQ21" s="39">
        <f t="shared" si="4"/>
        <v>24.885944380529217</v>
      </c>
      <c r="AR21" s="39">
        <f t="shared" si="5"/>
        <v>23.756906077348066</v>
      </c>
      <c r="AS21" s="39">
        <f t="shared" si="6"/>
        <v>23.182827535159138</v>
      </c>
      <c r="AT21" s="39">
        <f t="shared" si="7"/>
        <v>22.874177482095462</v>
      </c>
      <c r="AU21" s="39">
        <f t="shared" si="8"/>
        <v>21.856698720266067</v>
      </c>
      <c r="AV21" s="39">
        <f t="shared" si="9"/>
        <v>21.586475942782833</v>
      </c>
      <c r="AW21" s="39">
        <f t="shared" si="10"/>
        <v>20.971768097598705</v>
      </c>
      <c r="AX21" s="39">
        <f t="shared" si="11"/>
        <v>20.518127565628344</v>
      </c>
      <c r="AY21" s="39">
        <f t="shared" si="12"/>
        <v>19.950730604393755</v>
      </c>
      <c r="AZ21" s="39">
        <f t="shared" si="13"/>
        <v>19.54241827745329</v>
      </c>
      <c r="BA21" s="39">
        <f t="shared" si="14"/>
        <v>19.312263449034386</v>
      </c>
      <c r="BB21" s="39">
        <f t="shared" si="15"/>
        <v>19.664465577706864</v>
      </c>
      <c r="BC21" s="39">
        <f t="shared" si="16"/>
        <v>19.17032729072573</v>
      </c>
      <c r="BD21" s="39">
        <f t="shared" si="17"/>
        <v>18.99093320175168</v>
      </c>
      <c r="BE21" s="39">
        <f t="shared" si="18"/>
        <v>18.665693034835069</v>
      </c>
      <c r="BF21" s="39">
        <f t="shared" si="19"/>
        <v>18.543694683475934</v>
      </c>
      <c r="BG21" s="39">
        <f t="shared" si="20"/>
        <v>17.387502424984721</v>
      </c>
      <c r="BH21" s="39">
        <f t="shared" si="21"/>
        <v>17.386132513314369</v>
      </c>
      <c r="BI21" s="39">
        <f t="shared" si="22"/>
        <v>17.319301136248264</v>
      </c>
      <c r="BJ21" s="39">
        <f t="shared" si="23"/>
        <v>16.875909778161947</v>
      </c>
      <c r="BK21" s="39">
        <f t="shared" si="24"/>
        <v>18.341197791354848</v>
      </c>
      <c r="BL21" s="39">
        <f t="shared" si="25"/>
        <v>18.074916839945391</v>
      </c>
      <c r="BM21" s="39">
        <f t="shared" si="26"/>
        <v>17.313212037401811</v>
      </c>
      <c r="BN21" s="39">
        <f t="shared" si="27"/>
        <v>17.149085077686095</v>
      </c>
      <c r="BO21" s="39">
        <f t="shared" si="28"/>
        <v>17.156291632924951</v>
      </c>
      <c r="BP21" s="39">
        <f t="shared" si="29"/>
        <v>15.961771716725739</v>
      </c>
      <c r="BQ21" s="39">
        <f t="shared" si="30"/>
        <v>16.482361099718883</v>
      </c>
      <c r="BR21" s="39">
        <f t="shared" si="31"/>
        <v>16.482361099718883</v>
      </c>
      <c r="BS21" s="39">
        <f t="shared" si="40"/>
        <v>16.727431749837848</v>
      </c>
      <c r="BT21" s="39">
        <f t="shared" si="32"/>
        <v>17.202939745961761</v>
      </c>
      <c r="BU21" s="39">
        <f t="shared" si="33"/>
        <v>16.851285271646137</v>
      </c>
      <c r="BV21" s="39">
        <f t="shared" si="34"/>
        <v>17.310392305395649</v>
      </c>
      <c r="BW21" s="39">
        <f t="shared" si="35"/>
        <v>17.310392305395649</v>
      </c>
      <c r="BX21" s="39">
        <f t="shared" si="36"/>
        <v>17.450879067690199</v>
      </c>
      <c r="BY21" s="39">
        <f t="shared" si="37"/>
        <v>18.365360839709723</v>
      </c>
      <c r="BZ21" s="39">
        <f t="shared" si="38"/>
        <v>21.151361364945437</v>
      </c>
      <c r="CA21" s="39">
        <f t="shared" si="41"/>
        <v>21.097614020219339</v>
      </c>
      <c r="CB21" s="39">
        <f t="shared" si="42"/>
        <v>20.95402595691241</v>
      </c>
      <c r="CC21" s="39">
        <f t="shared" si="39"/>
        <v>19.579624530034668</v>
      </c>
      <c r="CD21" s="39">
        <f t="shared" si="39"/>
        <v>18.976948172784873</v>
      </c>
      <c r="CE21" s="39">
        <f t="shared" si="39"/>
        <v>19.227130117861986</v>
      </c>
      <c r="CF21" s="39">
        <f t="shared" si="39"/>
        <v>19.434884324925285</v>
      </c>
      <c r="CG21" s="39">
        <f t="shared" si="39"/>
        <v>17.314174755049912</v>
      </c>
      <c r="CH21" s="39">
        <f t="shared" si="39"/>
        <v>17.404369257258026</v>
      </c>
      <c r="CI21" s="39">
        <f t="shared" si="39"/>
        <v>19.924875459403083</v>
      </c>
      <c r="CJ21" s="39">
        <f t="shared" si="39"/>
        <v>19.472244888724596</v>
      </c>
      <c r="CK21" s="39">
        <f t="shared" si="39"/>
        <v>21.232429121754944</v>
      </c>
      <c r="CL21" s="39">
        <f t="shared" si="39"/>
        <v>22.07695906027017</v>
      </c>
      <c r="CM21" s="39">
        <f t="shared" si="39"/>
        <v>22.511520916820121</v>
      </c>
      <c r="CN21" s="39">
        <f t="shared" si="39"/>
        <v>21.784225538462245</v>
      </c>
      <c r="CO21" s="39">
        <f t="shared" si="39"/>
        <v>22.223504844612759</v>
      </c>
      <c r="CP21" s="39">
        <f t="shared" si="39"/>
        <v>23.182659689138273</v>
      </c>
      <c r="CQ21" s="39">
        <f t="shared" si="39"/>
        <v>22.927252447639116</v>
      </c>
      <c r="CR21" s="39">
        <f t="shared" si="39"/>
        <v>22.887873194505541</v>
      </c>
      <c r="CS21" s="39">
        <f t="shared" si="39"/>
        <v>21.722829266568795</v>
      </c>
      <c r="CT21" s="39">
        <f t="shared" si="39"/>
        <v>22.616362486626286</v>
      </c>
      <c r="CU21" s="39">
        <f t="shared" si="39"/>
        <v>24.778537282400585</v>
      </c>
      <c r="CV21" s="40">
        <f t="shared" si="39"/>
        <v>23.942211702889026</v>
      </c>
      <c r="CW21" s="40">
        <f t="shared" si="39"/>
        <v>25.552673523495233</v>
      </c>
      <c r="CX21" s="40">
        <f t="shared" si="39"/>
        <v>24.248572431173638</v>
      </c>
      <c r="CY21" s="40">
        <f t="shared" si="39"/>
        <v>24.507332276603812</v>
      </c>
      <c r="CZ21" s="40">
        <f t="shared" si="39"/>
        <v>25.900232923017295</v>
      </c>
      <c r="DA21" s="40">
        <f t="shared" si="39"/>
        <v>24.399310037113469</v>
      </c>
      <c r="DB21" s="40">
        <f t="shared" si="39"/>
        <v>23.845848398085646</v>
      </c>
      <c r="DC21" s="40">
        <v>22.299551417370328</v>
      </c>
      <c r="DD21" s="40">
        <v>21.794650336962274</v>
      </c>
      <c r="DE21" s="40">
        <v>21.79270022885985</v>
      </c>
      <c r="DF21" s="40">
        <v>21.992771838627977</v>
      </c>
      <c r="DG21" s="47">
        <v>21.685774937537985</v>
      </c>
      <c r="DH21" s="44">
        <v>21.196247341625902</v>
      </c>
      <c r="DI21" s="44">
        <v>22.355046610617421</v>
      </c>
      <c r="DJ21" s="45">
        <v>21.068898686178727</v>
      </c>
      <c r="DK21" s="44">
        <v>20.751816469035759</v>
      </c>
      <c r="DL21" s="44">
        <v>20.211862128300265</v>
      </c>
      <c r="DM21" s="44">
        <v>19.952760618173265</v>
      </c>
      <c r="DN21" s="44">
        <v>19.240575908429612</v>
      </c>
      <c r="DO21" s="47">
        <v>19.11478396513435</v>
      </c>
      <c r="DP21" s="44">
        <v>18.720189757510294</v>
      </c>
      <c r="DQ21" s="44">
        <v>18.070476143795883</v>
      </c>
      <c r="DR21" s="45">
        <v>13.986893921955993</v>
      </c>
      <c r="DS21" s="44">
        <v>15.418659346219798</v>
      </c>
      <c r="DT21" s="48">
        <v>18.442672587807827</v>
      </c>
    </row>
    <row r="22" spans="2:124" ht="12.75" customHeight="1" x14ac:dyDescent="0.2">
      <c r="B22" s="11" t="s">
        <v>44</v>
      </c>
      <c r="C22" s="39"/>
      <c r="D22" s="39"/>
      <c r="E22" s="39"/>
      <c r="F22" s="39"/>
      <c r="G22" s="39"/>
      <c r="H22" s="39">
        <v>0</v>
      </c>
      <c r="I22" s="39"/>
      <c r="J22" s="39"/>
      <c r="K22" s="39"/>
      <c r="L22" s="39">
        <v>0</v>
      </c>
      <c r="M22" s="39"/>
      <c r="N22" s="39"/>
      <c r="O22" s="39"/>
      <c r="P22" s="39">
        <v>0</v>
      </c>
      <c r="Q22" s="39"/>
      <c r="R22" s="39">
        <v>0</v>
      </c>
      <c r="S22" s="39"/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39">
        <v>0</v>
      </c>
      <c r="AD22" s="39">
        <f t="shared" ref="AD22:AP22" si="44">+AD11/AD16*100</f>
        <v>0</v>
      </c>
      <c r="AE22" s="39">
        <f t="shared" si="44"/>
        <v>0</v>
      </c>
      <c r="AF22" s="39">
        <f t="shared" si="44"/>
        <v>2.469745616201531E-2</v>
      </c>
      <c r="AG22" s="39">
        <f t="shared" si="44"/>
        <v>2.3990020151616928E-2</v>
      </c>
      <c r="AH22" s="39">
        <f t="shared" si="44"/>
        <v>2.2862368541380889E-2</v>
      </c>
      <c r="AI22" s="39">
        <f t="shared" si="44"/>
        <v>2.3356845891530809E-2</v>
      </c>
      <c r="AJ22" s="39">
        <f t="shared" si="44"/>
        <v>2.2505288742854571E-2</v>
      </c>
      <c r="AK22" s="39">
        <f t="shared" si="44"/>
        <v>2.2311468094600627E-2</v>
      </c>
      <c r="AL22" s="39">
        <f t="shared" si="44"/>
        <v>2.1728738429446788E-2</v>
      </c>
      <c r="AM22" s="39">
        <f t="shared" si="44"/>
        <v>2.1406858757545919E-2</v>
      </c>
      <c r="AN22" s="39">
        <f t="shared" si="44"/>
        <v>2.05752849676968E-2</v>
      </c>
      <c r="AO22" s="39">
        <f t="shared" si="44"/>
        <v>2.03740678863942E-2</v>
      </c>
      <c r="AP22" s="39">
        <f t="shared" si="44"/>
        <v>2.0052135552436335E-2</v>
      </c>
      <c r="AQ22" s="39">
        <f t="shared" si="4"/>
        <v>1.9835759907962075E-2</v>
      </c>
      <c r="AR22" s="39">
        <f t="shared" si="5"/>
        <v>1.8665073913692699E-2</v>
      </c>
      <c r="AS22" s="39">
        <f t="shared" si="6"/>
        <v>1.8504811250925238E-2</v>
      </c>
      <c r="AT22" s="39">
        <f t="shared" si="7"/>
        <v>1.8177191260406438E-2</v>
      </c>
      <c r="AU22" s="39">
        <f t="shared" si="8"/>
        <v>1.8075338008820763E-2</v>
      </c>
      <c r="AV22" s="39">
        <f t="shared" si="9"/>
        <v>1.7572839419393384E-2</v>
      </c>
      <c r="AW22" s="39">
        <f t="shared" si="10"/>
        <v>1.7579017684491792E-2</v>
      </c>
      <c r="AX22" s="39">
        <f t="shared" si="11"/>
        <v>1.7247921625444137E-2</v>
      </c>
      <c r="AY22" s="39">
        <f t="shared" si="12"/>
        <v>1.6873080687071849E-2</v>
      </c>
      <c r="AZ22" s="39">
        <f t="shared" si="13"/>
        <v>1.6134757494594858E-2</v>
      </c>
      <c r="BA22" s="39">
        <f t="shared" si="14"/>
        <v>1.6174424999191278E-2</v>
      </c>
      <c r="BB22" s="39">
        <f t="shared" si="15"/>
        <v>1.5797289185175825E-2</v>
      </c>
      <c r="BC22" s="39">
        <f t="shared" si="16"/>
        <v>1.5467425601682858E-2</v>
      </c>
      <c r="BD22" s="39">
        <f t="shared" si="17"/>
        <v>1.5419724912107569E-2</v>
      </c>
      <c r="BE22" s="39">
        <f t="shared" si="18"/>
        <v>0</v>
      </c>
      <c r="BF22" s="39">
        <f t="shared" si="19"/>
        <v>0</v>
      </c>
      <c r="BG22" s="39">
        <f t="shared" si="20"/>
        <v>0</v>
      </c>
      <c r="BH22" s="39">
        <f t="shared" si="21"/>
        <v>0</v>
      </c>
      <c r="BI22" s="39">
        <f t="shared" si="22"/>
        <v>0</v>
      </c>
      <c r="BJ22" s="39">
        <f t="shared" si="23"/>
        <v>0</v>
      </c>
      <c r="BK22" s="39">
        <f t="shared" si="24"/>
        <v>0</v>
      </c>
      <c r="BL22" s="39">
        <f t="shared" si="25"/>
        <v>0</v>
      </c>
      <c r="BM22" s="39">
        <f t="shared" si="26"/>
        <v>0</v>
      </c>
      <c r="BN22" s="39">
        <f t="shared" si="27"/>
        <v>0</v>
      </c>
      <c r="BO22" s="39">
        <f t="shared" si="28"/>
        <v>0</v>
      </c>
      <c r="BP22" s="39">
        <f t="shared" si="29"/>
        <v>0</v>
      </c>
      <c r="BQ22" s="39">
        <f t="shared" si="30"/>
        <v>0</v>
      </c>
      <c r="BR22" s="39">
        <f t="shared" si="31"/>
        <v>0</v>
      </c>
      <c r="BS22" s="39">
        <f t="shared" si="40"/>
        <v>0</v>
      </c>
      <c r="BT22" s="39">
        <f t="shared" si="32"/>
        <v>0</v>
      </c>
      <c r="BU22" s="39">
        <f t="shared" si="33"/>
        <v>0</v>
      </c>
      <c r="BV22" s="39">
        <f t="shared" si="34"/>
        <v>0</v>
      </c>
      <c r="BW22" s="39">
        <f t="shared" si="35"/>
        <v>0</v>
      </c>
      <c r="BX22" s="39">
        <f t="shared" si="36"/>
        <v>0</v>
      </c>
      <c r="BY22" s="39">
        <f t="shared" si="37"/>
        <v>0</v>
      </c>
      <c r="BZ22" s="39">
        <f t="shared" si="38"/>
        <v>0</v>
      </c>
      <c r="CA22" s="39">
        <f t="shared" si="41"/>
        <v>0</v>
      </c>
      <c r="CB22" s="39">
        <f t="shared" si="42"/>
        <v>0</v>
      </c>
      <c r="CC22" s="39">
        <f t="shared" si="39"/>
        <v>0</v>
      </c>
      <c r="CD22" s="39">
        <f t="shared" si="39"/>
        <v>0</v>
      </c>
      <c r="CE22" s="39">
        <f t="shared" si="39"/>
        <v>0</v>
      </c>
      <c r="CF22" s="39">
        <f t="shared" si="39"/>
        <v>0</v>
      </c>
      <c r="CG22" s="39">
        <f t="shared" si="39"/>
        <v>0</v>
      </c>
      <c r="CH22" s="39">
        <f t="shared" si="39"/>
        <v>5.4210362259065276E-3</v>
      </c>
      <c r="CI22" s="39">
        <f t="shared" si="39"/>
        <v>0</v>
      </c>
      <c r="CJ22" s="39">
        <f t="shared" si="39"/>
        <v>0</v>
      </c>
      <c r="CK22" s="39">
        <f t="shared" si="39"/>
        <v>0</v>
      </c>
      <c r="CL22" s="39">
        <f t="shared" si="39"/>
        <v>0</v>
      </c>
      <c r="CM22" s="39">
        <f t="shared" si="39"/>
        <v>0</v>
      </c>
      <c r="CN22" s="39">
        <f t="shared" si="39"/>
        <v>0</v>
      </c>
      <c r="CO22" s="39">
        <f t="shared" si="39"/>
        <v>0</v>
      </c>
      <c r="CP22" s="39">
        <f t="shared" si="39"/>
        <v>0</v>
      </c>
      <c r="CQ22" s="39">
        <f t="shared" si="39"/>
        <v>0</v>
      </c>
      <c r="CR22" s="39">
        <f t="shared" si="39"/>
        <v>0</v>
      </c>
      <c r="CS22" s="39">
        <f t="shared" si="39"/>
        <v>8.6092723738065528E-3</v>
      </c>
      <c r="CT22" s="39">
        <f t="shared" si="39"/>
        <v>0</v>
      </c>
      <c r="CU22" s="39">
        <f t="shared" si="39"/>
        <v>0</v>
      </c>
      <c r="CV22" s="40">
        <f t="shared" si="39"/>
        <v>0</v>
      </c>
      <c r="CW22" s="40">
        <f t="shared" si="39"/>
        <v>2.121274226583417</v>
      </c>
      <c r="CX22" s="40">
        <f t="shared" si="39"/>
        <v>6.9544135004944677E-2</v>
      </c>
      <c r="CY22" s="40">
        <f t="shared" si="39"/>
        <v>1.324963776219696E-2</v>
      </c>
      <c r="CZ22" s="40">
        <f t="shared" si="39"/>
        <v>0.31990549966117687</v>
      </c>
      <c r="DA22" s="40">
        <f t="shared" si="39"/>
        <v>2.4063617268072983E-2</v>
      </c>
      <c r="DB22" s="40">
        <f t="shared" si="39"/>
        <v>2.3685622130730697E-2</v>
      </c>
      <c r="DC22" s="40">
        <v>9.0706046441495786E-3</v>
      </c>
      <c r="DD22" s="40">
        <v>9.0058040407052092E-3</v>
      </c>
      <c r="DE22" s="40">
        <v>7.2877815640284508E-3</v>
      </c>
      <c r="DF22" s="40">
        <v>6.8771876571081664E-3</v>
      </c>
      <c r="DG22" s="47">
        <v>1.7857005803784166E-2</v>
      </c>
      <c r="DH22" s="44">
        <v>1.7136755019182427E-2</v>
      </c>
      <c r="DI22" s="44">
        <v>1.7663785301452004E-2</v>
      </c>
      <c r="DJ22" s="45">
        <v>1.4656737100626736E-2</v>
      </c>
      <c r="DK22" s="44">
        <v>1.7096326827562767E-2</v>
      </c>
      <c r="DL22" s="44">
        <v>1.6131634134537828E-2</v>
      </c>
      <c r="DM22" s="44">
        <v>1.6031464420836625E-2</v>
      </c>
      <c r="DN22" s="44">
        <v>1.434437875582871E-2</v>
      </c>
      <c r="DO22" s="47">
        <v>1.3296895869428454E-2</v>
      </c>
      <c r="DP22" s="44">
        <v>1.5422576758325581E-2</v>
      </c>
      <c r="DQ22" s="44">
        <v>1.4422198458648307E-2</v>
      </c>
      <c r="DR22" s="45">
        <v>1.0863244991227445E-2</v>
      </c>
      <c r="DS22" s="44">
        <v>1.1495034796353283E-2</v>
      </c>
      <c r="DT22" s="48">
        <v>1.3120710536939847E-2</v>
      </c>
    </row>
    <row r="23" spans="2:124" ht="12.75" customHeight="1" x14ac:dyDescent="0.2">
      <c r="B23" s="11" t="s">
        <v>52</v>
      </c>
      <c r="C23" s="39">
        <v>12.2</v>
      </c>
      <c r="D23" s="39">
        <v>12.4</v>
      </c>
      <c r="E23" s="39">
        <v>21.381</v>
      </c>
      <c r="F23" s="39">
        <v>-129.655</v>
      </c>
      <c r="G23" s="39">
        <v>14.5</v>
      </c>
      <c r="H23" s="39">
        <f t="shared" ref="H23:AP23" si="45">+H12/H16*100</f>
        <v>13.19771943408179</v>
      </c>
      <c r="I23" s="39">
        <f t="shared" si="45"/>
        <v>13.222398674307808</v>
      </c>
      <c r="J23" s="39">
        <f t="shared" si="45"/>
        <v>13.299423533401153</v>
      </c>
      <c r="K23" s="39">
        <f t="shared" si="45"/>
        <v>12.787192712170942</v>
      </c>
      <c r="L23" s="39">
        <f t="shared" si="45"/>
        <v>12.254511677282377</v>
      </c>
      <c r="M23" s="39">
        <f t="shared" si="45"/>
        <v>11.833660772757039</v>
      </c>
      <c r="N23" s="39">
        <f t="shared" si="45"/>
        <v>11.835637984140506</v>
      </c>
      <c r="O23" s="39">
        <f t="shared" si="45"/>
        <v>11.568307792631236</v>
      </c>
      <c r="P23" s="39">
        <f t="shared" si="45"/>
        <v>11.413492719526927</v>
      </c>
      <c r="Q23" s="39">
        <f t="shared" si="45"/>
        <v>10.621280952076271</v>
      </c>
      <c r="R23" s="39">
        <f t="shared" si="45"/>
        <v>10.763306626917583</v>
      </c>
      <c r="S23" s="39">
        <f t="shared" si="45"/>
        <v>12.385076220416392</v>
      </c>
      <c r="T23" s="39">
        <f t="shared" si="45"/>
        <v>12.233244895605031</v>
      </c>
      <c r="U23" s="39">
        <f t="shared" si="45"/>
        <v>12.136500198401452</v>
      </c>
      <c r="V23" s="39">
        <f t="shared" si="45"/>
        <v>11.825953529153882</v>
      </c>
      <c r="W23" s="39">
        <f t="shared" si="45"/>
        <v>11.902838369149563</v>
      </c>
      <c r="X23" s="39">
        <f t="shared" si="45"/>
        <v>11.557788944723615</v>
      </c>
      <c r="Y23" s="39">
        <f t="shared" si="45"/>
        <v>11.150360927660879</v>
      </c>
      <c r="Z23" s="39">
        <f t="shared" si="45"/>
        <v>11.249999999999998</v>
      </c>
      <c r="AA23" s="39">
        <f t="shared" si="45"/>
        <v>11.446113912045124</v>
      </c>
      <c r="AB23" s="39">
        <f t="shared" si="45"/>
        <v>11.392468036416098</v>
      </c>
      <c r="AC23" s="39">
        <f t="shared" si="45"/>
        <v>11.133980201901398</v>
      </c>
      <c r="AD23" s="39">
        <f t="shared" si="45"/>
        <v>11.176724758749819</v>
      </c>
      <c r="AE23" s="39">
        <f t="shared" si="45"/>
        <v>11.726222927095208</v>
      </c>
      <c r="AF23" s="39">
        <f t="shared" si="45"/>
        <v>12.585823660163003</v>
      </c>
      <c r="AG23" s="39">
        <f t="shared" si="45"/>
        <v>12.062182132232993</v>
      </c>
      <c r="AH23" s="39">
        <f t="shared" si="45"/>
        <v>11.330589849108369</v>
      </c>
      <c r="AI23" s="39">
        <f t="shared" si="45"/>
        <v>11.968047834820386</v>
      </c>
      <c r="AJ23" s="39">
        <f t="shared" si="45"/>
        <v>11.441688796867263</v>
      </c>
      <c r="AK23" s="39">
        <f t="shared" si="45"/>
        <v>11.378848728246318</v>
      </c>
      <c r="AL23" s="39">
        <f t="shared" si="45"/>
        <v>11.972534874625177</v>
      </c>
      <c r="AM23" s="39">
        <f t="shared" si="45"/>
        <v>11.730958599135162</v>
      </c>
      <c r="AN23" s="39">
        <f t="shared" si="45"/>
        <v>11.402822929097566</v>
      </c>
      <c r="AO23" s="39">
        <f t="shared" si="45"/>
        <v>11.209812151094088</v>
      </c>
      <c r="AP23" s="39">
        <f t="shared" si="45"/>
        <v>11.100862241828752</v>
      </c>
      <c r="AQ23" s="39">
        <f t="shared" si="4"/>
        <v>10.981076685047803</v>
      </c>
      <c r="AR23" s="39">
        <f t="shared" si="5"/>
        <v>11.460355383007316</v>
      </c>
      <c r="AS23" s="39">
        <f t="shared" si="6"/>
        <v>11.332346410066615</v>
      </c>
      <c r="AT23" s="39">
        <f t="shared" si="7"/>
        <v>11.498891191333115</v>
      </c>
      <c r="AU23" s="39">
        <f t="shared" si="8"/>
        <v>11.485069770804715</v>
      </c>
      <c r="AV23" s="39">
        <f t="shared" si="9"/>
        <v>11.882754015393804</v>
      </c>
      <c r="AW23" s="39">
        <f t="shared" si="10"/>
        <v>11.844742115810568</v>
      </c>
      <c r="AX23" s="39">
        <f t="shared" si="11"/>
        <v>11.352582013867329</v>
      </c>
      <c r="AY23" s="39">
        <f t="shared" si="12"/>
        <v>12.006884216920326</v>
      </c>
      <c r="AZ23" s="39">
        <f t="shared" si="13"/>
        <v>11.72996869857046</v>
      </c>
      <c r="BA23" s="39">
        <f t="shared" si="14"/>
        <v>11.661760424416912</v>
      </c>
      <c r="BB23" s="39">
        <f t="shared" si="15"/>
        <v>12.021737069918801</v>
      </c>
      <c r="BC23" s="39">
        <f t="shared" si="16"/>
        <v>11.278846748747139</v>
      </c>
      <c r="BD23" s="39">
        <f t="shared" si="17"/>
        <v>11.47227533460803</v>
      </c>
      <c r="BE23" s="39">
        <f t="shared" si="18"/>
        <v>12.098299841630771</v>
      </c>
      <c r="BF23" s="39">
        <f t="shared" si="19"/>
        <v>12.1027337564293</v>
      </c>
      <c r="BG23" s="39">
        <f t="shared" si="20"/>
        <v>5.8413900736326685</v>
      </c>
      <c r="BH23" s="39">
        <f t="shared" si="21"/>
        <v>5.6894520497146006</v>
      </c>
      <c r="BI23" s="39">
        <f t="shared" si="22"/>
        <v>10.609721783071437</v>
      </c>
      <c r="BJ23" s="39">
        <f t="shared" si="23"/>
        <v>10.793171701359071</v>
      </c>
      <c r="BK23" s="39">
        <f t="shared" si="24"/>
        <v>10.079417360991345</v>
      </c>
      <c r="BL23" s="39">
        <f t="shared" si="25"/>
        <v>9.98909511422662</v>
      </c>
      <c r="BM23" s="39">
        <f t="shared" si="26"/>
        <v>10.183123088838682</v>
      </c>
      <c r="BN23" s="39">
        <f t="shared" si="27"/>
        <v>9.4776499824768194</v>
      </c>
      <c r="BO23" s="39">
        <f t="shared" si="28"/>
        <v>8.6638280086727075</v>
      </c>
      <c r="BP23" s="39">
        <f t="shared" si="29"/>
        <v>8.5884655357590205</v>
      </c>
      <c r="BQ23" s="39">
        <f t="shared" si="30"/>
        <v>8.3338925882566386</v>
      </c>
      <c r="BR23" s="39">
        <f t="shared" si="31"/>
        <v>8.3338925882566386</v>
      </c>
      <c r="BS23" s="39">
        <f t="shared" si="40"/>
        <v>8.3347255252658243</v>
      </c>
      <c r="BT23" s="39">
        <f t="shared" si="32"/>
        <v>8.2915598397657586</v>
      </c>
      <c r="BU23" s="39">
        <f t="shared" si="33"/>
        <v>7.5244555759199905</v>
      </c>
      <c r="BV23" s="39">
        <f t="shared" si="34"/>
        <v>7.3074559985787282</v>
      </c>
      <c r="BW23" s="39">
        <f t="shared" si="35"/>
        <v>7.3074559985787282</v>
      </c>
      <c r="BX23" s="39">
        <f t="shared" si="36"/>
        <v>6.5943521742282005</v>
      </c>
      <c r="BY23" s="39">
        <f t="shared" si="37"/>
        <v>5.816899906764454</v>
      </c>
      <c r="BZ23" s="39">
        <f t="shared" si="38"/>
        <v>6.3521468490567292</v>
      </c>
      <c r="CA23" s="39">
        <f t="shared" si="41"/>
        <v>6.7597062001442154</v>
      </c>
      <c r="CB23" s="39">
        <f t="shared" si="42"/>
        <v>6.7415548715660831</v>
      </c>
      <c r="CC23" s="39">
        <f t="shared" si="39"/>
        <v>7.0722628234708678</v>
      </c>
      <c r="CD23" s="39">
        <f t="shared" si="39"/>
        <v>6.9283782894010795</v>
      </c>
      <c r="CE23" s="39">
        <f t="shared" si="39"/>
        <v>6.7212272723976936</v>
      </c>
      <c r="CF23" s="39">
        <f t="shared" si="39"/>
        <v>6.591331031536714</v>
      </c>
      <c r="CG23" s="39">
        <f t="shared" si="39"/>
        <v>6.6316451624683745</v>
      </c>
      <c r="CH23" s="39">
        <f t="shared" si="39"/>
        <v>6.7477444915933855</v>
      </c>
      <c r="CI23" s="39">
        <f t="shared" si="39"/>
        <v>6.6377162582208076</v>
      </c>
      <c r="CJ23" s="39">
        <f t="shared" si="39"/>
        <v>6.1451408531901546</v>
      </c>
      <c r="CK23" s="39">
        <f t="shared" si="39"/>
        <v>6.0729245609889304</v>
      </c>
      <c r="CL23" s="39">
        <f t="shared" si="39"/>
        <v>5.6554402306626246</v>
      </c>
      <c r="CM23" s="39">
        <f t="shared" si="39"/>
        <v>5.8402676580697888</v>
      </c>
      <c r="CN23" s="39">
        <f t="shared" si="39"/>
        <v>0.23857615295291967</v>
      </c>
      <c r="CO23" s="39">
        <f t="shared" si="39"/>
        <v>0.23915974420563002</v>
      </c>
      <c r="CP23" s="39">
        <f t="shared" si="39"/>
        <v>0.236871086213745</v>
      </c>
      <c r="CQ23" s="39">
        <f t="shared" si="39"/>
        <v>0.22758255500850622</v>
      </c>
      <c r="CR23" s="39">
        <f t="shared" si="39"/>
        <v>0.37601829306746165</v>
      </c>
      <c r="CS23" s="39">
        <f t="shared" si="39"/>
        <v>0.36756038666880553</v>
      </c>
      <c r="CT23" s="39">
        <f t="shared" si="39"/>
        <v>0.35644526457968168</v>
      </c>
      <c r="CU23" s="39">
        <f t="shared" si="39"/>
        <v>0.34920265394016992</v>
      </c>
      <c r="CV23" s="40">
        <f t="shared" si="39"/>
        <v>0.34148581656323962</v>
      </c>
      <c r="CW23" s="40">
        <f t="shared" si="39"/>
        <v>0.33744577696726968</v>
      </c>
      <c r="CX23" s="40">
        <f t="shared" si="39"/>
        <v>1.0751906083516765</v>
      </c>
      <c r="CY23" s="40">
        <f t="shared" si="39"/>
        <v>2.115930683729931</v>
      </c>
      <c r="CZ23" s="40">
        <f t="shared" si="39"/>
        <v>1.1747727305690436</v>
      </c>
      <c r="DA23" s="40">
        <f t="shared" si="39"/>
        <v>2.0193385490791247</v>
      </c>
      <c r="DB23" s="40">
        <f t="shared" si="39"/>
        <v>1.8583924893356647</v>
      </c>
      <c r="DC23" s="40">
        <v>0.34680337756332935</v>
      </c>
      <c r="DD23" s="40">
        <v>0.34432580643943034</v>
      </c>
      <c r="DE23" s="40">
        <v>0.29738850575793513</v>
      </c>
      <c r="DF23" s="40">
        <v>0.28457328236309654</v>
      </c>
      <c r="DG23" s="47">
        <v>0.31613949090778415</v>
      </c>
      <c r="DH23" s="44">
        <v>0.32734699383581128</v>
      </c>
      <c r="DI23" s="44">
        <v>0.37323348942158968</v>
      </c>
      <c r="DJ23" s="45">
        <v>0.33141726429029106</v>
      </c>
      <c r="DK23" s="44">
        <v>0.4280573982901158</v>
      </c>
      <c r="DL23" s="44">
        <v>0.41834704522234772</v>
      </c>
      <c r="DM23" s="44">
        <v>0.42002436782591962</v>
      </c>
      <c r="DN23" s="44">
        <v>0.37388935061388312</v>
      </c>
      <c r="DO23" s="47">
        <v>0.29352401478932361</v>
      </c>
      <c r="DP23" s="44">
        <v>0.38615008642997473</v>
      </c>
      <c r="DQ23" s="44">
        <v>0.37353494007899113</v>
      </c>
      <c r="DR23" s="45">
        <v>0.2947310744516467</v>
      </c>
      <c r="DS23" s="44">
        <v>0.29962058088755622</v>
      </c>
      <c r="DT23" s="48">
        <v>0.49051271699636662</v>
      </c>
    </row>
    <row r="24" spans="2:124" ht="10.9" customHeight="1" x14ac:dyDescent="0.2">
      <c r="B24" s="11" t="s">
        <v>46</v>
      </c>
      <c r="C24" s="39">
        <v>6</v>
      </c>
      <c r="D24" s="39">
        <v>5.7</v>
      </c>
      <c r="E24" s="39">
        <v>5.4</v>
      </c>
      <c r="F24" s="39">
        <v>5.7</v>
      </c>
      <c r="G24" s="39">
        <v>5.5</v>
      </c>
      <c r="H24" s="39">
        <f t="shared" ref="H24:AP24" si="46">+H13/H16*100</f>
        <v>3.4771591468994161</v>
      </c>
      <c r="I24" s="39">
        <f t="shared" si="46"/>
        <v>3.5558931160671139</v>
      </c>
      <c r="J24" s="39">
        <f t="shared" si="46"/>
        <v>3.6351305527297395</v>
      </c>
      <c r="K24" s="39">
        <f t="shared" si="46"/>
        <v>3.6841047625427019</v>
      </c>
      <c r="L24" s="39">
        <f t="shared" si="46"/>
        <v>4.2197452229299364</v>
      </c>
      <c r="M24" s="39">
        <f t="shared" si="46"/>
        <v>4.3091028159790437</v>
      </c>
      <c r="N24" s="39">
        <f t="shared" si="46"/>
        <v>3.9058916049544528</v>
      </c>
      <c r="O24" s="39">
        <f t="shared" si="46"/>
        <v>3.547440495598305</v>
      </c>
      <c r="P24" s="39">
        <f t="shared" si="46"/>
        <v>3.6306987982450556</v>
      </c>
      <c r="Q24" s="39">
        <f t="shared" si="46"/>
        <v>3.116002303410327</v>
      </c>
      <c r="R24" s="39">
        <f t="shared" si="46"/>
        <v>2.8445438171542143</v>
      </c>
      <c r="S24" s="39">
        <f t="shared" si="46"/>
        <v>2.9064594578563376</v>
      </c>
      <c r="T24" s="39">
        <f t="shared" si="46"/>
        <v>2.8723036105663864</v>
      </c>
      <c r="U24" s="39">
        <f t="shared" si="46"/>
        <v>2.9476787030213716</v>
      </c>
      <c r="V24" s="39">
        <f t="shared" si="46"/>
        <v>3.5729943007452878</v>
      </c>
      <c r="W24" s="39">
        <f t="shared" si="46"/>
        <v>4.2225453762050948</v>
      </c>
      <c r="X24" s="39">
        <f t="shared" si="46"/>
        <v>4.4241827695176905</v>
      </c>
      <c r="Y24" s="39">
        <f t="shared" si="46"/>
        <v>4.2440997286643114</v>
      </c>
      <c r="Z24" s="39">
        <f t="shared" si="46"/>
        <v>4.1548582995951415</v>
      </c>
      <c r="AA24" s="39">
        <f t="shared" si="46"/>
        <v>4.1830978884840011</v>
      </c>
      <c r="AB24" s="39">
        <f t="shared" si="46"/>
        <v>4.3878414009253275</v>
      </c>
      <c r="AC24" s="39">
        <f t="shared" si="46"/>
        <v>4.3026560815446429</v>
      </c>
      <c r="AD24" s="39">
        <f t="shared" si="46"/>
        <v>4.6137596620096977</v>
      </c>
      <c r="AE24" s="39">
        <f t="shared" si="46"/>
        <v>4.8471031372354663</v>
      </c>
      <c r="AF24" s="39">
        <f t="shared" si="46"/>
        <v>4.9641886885650779</v>
      </c>
      <c r="AG24" s="39">
        <f t="shared" si="46"/>
        <v>4.8891661068995296</v>
      </c>
      <c r="AH24" s="39">
        <f t="shared" si="46"/>
        <v>4.9611339734796527</v>
      </c>
      <c r="AI24" s="39">
        <f t="shared" si="46"/>
        <v>5.8952679030223756</v>
      </c>
      <c r="AJ24" s="39">
        <f t="shared" si="46"/>
        <v>5.4687851645136609</v>
      </c>
      <c r="AK24" s="39">
        <f t="shared" si="46"/>
        <v>5.6983489513609991</v>
      </c>
      <c r="AL24" s="39">
        <f t="shared" si="46"/>
        <v>5.6755464777715003</v>
      </c>
      <c r="AM24" s="39">
        <f t="shared" si="46"/>
        <v>5.6728175707496682</v>
      </c>
      <c r="AN24" s="39">
        <f t="shared" si="46"/>
        <v>5.5676721122587542</v>
      </c>
      <c r="AO24" s="39">
        <f t="shared" si="46"/>
        <v>5.1953873110305206</v>
      </c>
      <c r="AP24" s="39">
        <f t="shared" si="46"/>
        <v>5.1132945658712643</v>
      </c>
      <c r="AQ24" s="39">
        <f t="shared" si="4"/>
        <v>4.0702979331138183</v>
      </c>
      <c r="AR24" s="39">
        <f t="shared" si="5"/>
        <v>3.5351649992533969</v>
      </c>
      <c r="AS24" s="39">
        <f t="shared" si="6"/>
        <v>3.4196891191709842</v>
      </c>
      <c r="AT24" s="39">
        <f t="shared" si="7"/>
        <v>3.2100919765877771</v>
      </c>
      <c r="AU24" s="39">
        <f t="shared" si="8"/>
        <v>3.1595690839418697</v>
      </c>
      <c r="AV24" s="39">
        <f t="shared" si="9"/>
        <v>3.1631110954908093</v>
      </c>
      <c r="AW24" s="39">
        <f t="shared" si="10"/>
        <v>3.2310234504095909</v>
      </c>
      <c r="AX24" s="39">
        <f t="shared" si="11"/>
        <v>3.1701679947566319</v>
      </c>
      <c r="AY24" s="39">
        <f t="shared" si="12"/>
        <v>3.0843991495967344</v>
      </c>
      <c r="AZ24" s="39">
        <f t="shared" si="13"/>
        <v>3.081738681467618</v>
      </c>
      <c r="BA24" s="39">
        <f t="shared" si="14"/>
        <v>2.9696244298515189</v>
      </c>
      <c r="BB24" s="39">
        <f t="shared" si="15"/>
        <v>2.9667309089760199</v>
      </c>
      <c r="BC24" s="39">
        <f t="shared" si="16"/>
        <v>2.9419043494400792</v>
      </c>
      <c r="BD24" s="39">
        <f t="shared" si="17"/>
        <v>2.8865725035465366</v>
      </c>
      <c r="BE24" s="39">
        <f t="shared" si="18"/>
        <v>2.8617381176862069</v>
      </c>
      <c r="BF24" s="39">
        <f t="shared" si="19"/>
        <v>2.8055681720535701</v>
      </c>
      <c r="BG24" s="39">
        <f t="shared" si="20"/>
        <v>2.8066121732785501</v>
      </c>
      <c r="BH24" s="39">
        <f t="shared" si="21"/>
        <v>2.8337436280704353</v>
      </c>
      <c r="BI24" s="39">
        <f t="shared" si="22"/>
        <v>2.8520788672907282</v>
      </c>
      <c r="BJ24" s="39">
        <f t="shared" si="23"/>
        <v>2.7724829588167887</v>
      </c>
      <c r="BK24" s="39">
        <f t="shared" si="24"/>
        <v>2.8232885968657149</v>
      </c>
      <c r="BL24" s="39">
        <f t="shared" si="25"/>
        <v>2.8006603361561511</v>
      </c>
      <c r="BM24" s="39">
        <f t="shared" si="26"/>
        <v>2.956822829148543</v>
      </c>
      <c r="BN24" s="39">
        <f t="shared" si="27"/>
        <v>3.2837374284470213</v>
      </c>
      <c r="BO24" s="39">
        <f t="shared" si="28"/>
        <v>3.8507353517410725</v>
      </c>
      <c r="BP24" s="39">
        <f t="shared" si="29"/>
        <v>4.2258971070823517</v>
      </c>
      <c r="BQ24" s="39">
        <f t="shared" si="30"/>
        <v>4.3738706157520983</v>
      </c>
      <c r="BR24" s="39">
        <f t="shared" si="31"/>
        <v>4.3738706157520983</v>
      </c>
      <c r="BS24" s="39">
        <f t="shared" si="40"/>
        <v>1.8831443228050866</v>
      </c>
      <c r="BT24" s="39">
        <f t="shared" si="32"/>
        <v>1.8663036385099883</v>
      </c>
      <c r="BU24" s="39">
        <f t="shared" si="33"/>
        <v>1.7210786497163177</v>
      </c>
      <c r="BV24" s="39">
        <f t="shared" si="34"/>
        <v>1.6317476454027056</v>
      </c>
      <c r="BW24" s="39">
        <f t="shared" si="35"/>
        <v>1.6317476454027056</v>
      </c>
      <c r="BX24" s="39">
        <f t="shared" si="36"/>
        <v>1.3917305205661388</v>
      </c>
      <c r="BY24" s="39">
        <f t="shared" si="37"/>
        <v>1.3427279677146404</v>
      </c>
      <c r="BZ24" s="39">
        <f t="shared" si="38"/>
        <v>1.3167756010665861</v>
      </c>
      <c r="CA24" s="39">
        <f t="shared" si="41"/>
        <v>1.2557956995651571</v>
      </c>
      <c r="CB24" s="39">
        <f t="shared" si="42"/>
        <v>1.2661092665611686</v>
      </c>
      <c r="CC24" s="39">
        <f t="shared" si="39"/>
        <v>1.2685203107618959</v>
      </c>
      <c r="CD24" s="39">
        <f t="shared" si="39"/>
        <v>1.3074215107320162</v>
      </c>
      <c r="CE24" s="39">
        <f t="shared" si="39"/>
        <v>1.403519501996557</v>
      </c>
      <c r="CF24" s="39">
        <f t="shared" si="39"/>
        <v>1.4459511028898901</v>
      </c>
      <c r="CG24" s="39">
        <f t="shared" si="39"/>
        <v>1.5824393101126311</v>
      </c>
      <c r="CH24" s="39">
        <f t="shared" si="39"/>
        <v>1.5961337661144122</v>
      </c>
      <c r="CI24" s="39">
        <f t="shared" si="39"/>
        <v>1.6506044159858555</v>
      </c>
      <c r="CJ24" s="39">
        <f t="shared" si="39"/>
        <v>1.8142845236592251</v>
      </c>
      <c r="CK24" s="39">
        <f t="shared" si="39"/>
        <v>1.781259766822654</v>
      </c>
      <c r="CL24" s="39">
        <f t="shared" si="39"/>
        <v>1.8186995916541864</v>
      </c>
      <c r="CM24" s="39">
        <f t="shared" si="39"/>
        <v>1.7637271015557021</v>
      </c>
      <c r="CN24" s="39">
        <f t="shared" si="39"/>
        <v>1.6723952107986841</v>
      </c>
      <c r="CO24" s="39">
        <f t="shared" si="39"/>
        <v>1.7211805848462107</v>
      </c>
      <c r="CP24" s="39">
        <f t="shared" si="39"/>
        <v>1.7149701167703071</v>
      </c>
      <c r="CQ24" s="39">
        <f t="shared" si="39"/>
        <v>1.728275442490339</v>
      </c>
      <c r="CR24" s="39">
        <f t="shared" si="39"/>
        <v>1.6484174726411573</v>
      </c>
      <c r="CS24" s="39">
        <f t="shared" si="39"/>
        <v>1.6214592501441791</v>
      </c>
      <c r="CT24" s="39">
        <f t="shared" si="39"/>
        <v>1.6381602102694288</v>
      </c>
      <c r="CU24" s="39">
        <f t="shared" si="39"/>
        <v>1.6460690618490079</v>
      </c>
      <c r="CV24" s="40">
        <f t="shared" si="39"/>
        <v>1.7703619095468182</v>
      </c>
      <c r="CW24" s="40">
        <f t="shared" si="39"/>
        <v>1.7801733309488037</v>
      </c>
      <c r="CX24" s="40">
        <f t="shared" si="39"/>
        <v>1.9643347050754458</v>
      </c>
      <c r="CY24" s="40">
        <f t="shared" si="39"/>
        <v>3.390691704024972</v>
      </c>
      <c r="CZ24" s="40">
        <f t="shared" si="39"/>
        <v>2.9624135486095908</v>
      </c>
      <c r="DA24" s="40">
        <f t="shared" si="39"/>
        <v>2.3819442328146945</v>
      </c>
      <c r="DB24" s="40">
        <f t="shared" si="39"/>
        <v>2.4450760610345972</v>
      </c>
      <c r="DC24" s="40">
        <v>2.9391115048250906</v>
      </c>
      <c r="DD24" s="40">
        <v>2.8034951020221279</v>
      </c>
      <c r="DE24" s="40">
        <v>2.6413506375045697</v>
      </c>
      <c r="DF24" s="40">
        <v>2.6821031862721849</v>
      </c>
      <c r="DG24" s="47">
        <v>2.6382551272077701</v>
      </c>
      <c r="DH24" s="44">
        <v>2.5151393846181018</v>
      </c>
      <c r="DI24" s="44">
        <v>2.5494347785413876</v>
      </c>
      <c r="DJ24" s="45">
        <v>2.3338119366871091</v>
      </c>
      <c r="DK24" s="44">
        <v>2.3104928275249863</v>
      </c>
      <c r="DL24" s="44">
        <v>2.1412055707909881</v>
      </c>
      <c r="DM24" s="44">
        <v>2.1257721822029367</v>
      </c>
      <c r="DN24" s="44">
        <v>2.0357583908181542</v>
      </c>
      <c r="DO24" s="47">
        <v>2.1082526092677378</v>
      </c>
      <c r="DP24" s="44">
        <v>2.0842929210159884</v>
      </c>
      <c r="DQ24" s="44">
        <v>1.914594919380425</v>
      </c>
      <c r="DR24" s="45">
        <v>1.4899876992105614</v>
      </c>
      <c r="DS24" s="44">
        <v>1.6313786701926019</v>
      </c>
      <c r="DT24" s="48">
        <v>2.0609608397254746</v>
      </c>
    </row>
    <row r="25" spans="2:124" ht="12.75" customHeight="1" x14ac:dyDescent="0.2">
      <c r="B25" s="11" t="s">
        <v>47</v>
      </c>
      <c r="C25" s="39">
        <v>3.7</v>
      </c>
      <c r="D25" s="39">
        <v>3.7</v>
      </c>
      <c r="E25" s="39">
        <v>3.5</v>
      </c>
      <c r="F25" s="39">
        <v>3.8</v>
      </c>
      <c r="G25" s="39">
        <v>3.8</v>
      </c>
      <c r="H25" s="39">
        <f t="shared" ref="H25:AP25" si="47">+H14/H16*100</f>
        <v>5.3776307454071945</v>
      </c>
      <c r="I25" s="39">
        <f t="shared" si="47"/>
        <v>5.3234827038596979</v>
      </c>
      <c r="J25" s="39">
        <f t="shared" si="47"/>
        <v>5.3577483892845033</v>
      </c>
      <c r="K25" s="39">
        <f t="shared" si="47"/>
        <v>5.2180320182195716</v>
      </c>
      <c r="L25" s="39">
        <f t="shared" si="47"/>
        <v>5.1486199575371545</v>
      </c>
      <c r="M25" s="39">
        <f t="shared" si="47"/>
        <v>4.9443352979698751</v>
      </c>
      <c r="N25" s="39">
        <f t="shared" si="47"/>
        <v>4.9151320532144966</v>
      </c>
      <c r="O25" s="39">
        <f t="shared" si="47"/>
        <v>4.8842517117704602</v>
      </c>
      <c r="P25" s="39">
        <f t="shared" si="47"/>
        <v>4.7497933490176125</v>
      </c>
      <c r="Q25" s="39">
        <f t="shared" si="47"/>
        <v>4.7411862563183824</v>
      </c>
      <c r="R25" s="39">
        <f t="shared" si="47"/>
        <v>4.5897770324824547</v>
      </c>
      <c r="S25" s="39">
        <f t="shared" si="47"/>
        <v>4.3656207366984976</v>
      </c>
      <c r="T25" s="39">
        <f t="shared" si="47"/>
        <v>4.002768485407775</v>
      </c>
      <c r="U25" s="39">
        <f t="shared" si="47"/>
        <v>3.9907034748597026</v>
      </c>
      <c r="V25" s="39">
        <f t="shared" si="47"/>
        <v>3.8579570363875502</v>
      </c>
      <c r="W25" s="39">
        <f t="shared" si="47"/>
        <v>3.662411805892174</v>
      </c>
      <c r="X25" s="39">
        <f t="shared" si="47"/>
        <v>3.6833652800082883</v>
      </c>
      <c r="Y25" s="39">
        <f t="shared" si="47"/>
        <v>3.3686581682281265</v>
      </c>
      <c r="Z25" s="39">
        <f t="shared" si="47"/>
        <v>3.1578947368421049</v>
      </c>
      <c r="AA25" s="39">
        <f t="shared" si="47"/>
        <v>2.940148754554984</v>
      </c>
      <c r="AB25" s="39">
        <f t="shared" si="47"/>
        <v>2.6466344957962287</v>
      </c>
      <c r="AC25" s="39">
        <f t="shared" si="47"/>
        <v>2.5384690777222381</v>
      </c>
      <c r="AD25" s="39">
        <f t="shared" si="47"/>
        <v>2.4533102885400164</v>
      </c>
      <c r="AE25" s="39">
        <f t="shared" si="47"/>
        <v>2.4879813649204543</v>
      </c>
      <c r="AF25" s="39">
        <f t="shared" si="47"/>
        <v>2.4450481600395157</v>
      </c>
      <c r="AG25" s="39">
        <f t="shared" si="47"/>
        <v>2.3366279627674889</v>
      </c>
      <c r="AH25" s="39">
        <f t="shared" si="47"/>
        <v>5.3589391860996791</v>
      </c>
      <c r="AI25" s="39">
        <f t="shared" si="47"/>
        <v>5.1898911570981454</v>
      </c>
      <c r="AJ25" s="39">
        <f t="shared" si="47"/>
        <v>4.9376603501822931</v>
      </c>
      <c r="AK25" s="39">
        <f t="shared" si="47"/>
        <v>4.8862115127175372</v>
      </c>
      <c r="AL25" s="39">
        <f t="shared" si="47"/>
        <v>4.7890139498500712</v>
      </c>
      <c r="AM25" s="39">
        <f t="shared" si="47"/>
        <v>4.72235304191463</v>
      </c>
      <c r="AN25" s="39">
        <f t="shared" si="47"/>
        <v>4.5841734908028471</v>
      </c>
      <c r="AO25" s="39">
        <f t="shared" si="47"/>
        <v>4.5474919522431856</v>
      </c>
      <c r="AP25" s="39">
        <f t="shared" si="47"/>
        <v>4.4716262281933021</v>
      </c>
      <c r="AQ25" s="39">
        <f t="shared" si="4"/>
        <v>4.3718014837148411</v>
      </c>
      <c r="AR25" s="39">
        <f t="shared" si="5"/>
        <v>6.5589069732716139</v>
      </c>
      <c r="AS25" s="39">
        <f t="shared" si="6"/>
        <v>8.230940044411545</v>
      </c>
      <c r="AT25" s="39">
        <f t="shared" si="7"/>
        <v>7.9979641545788338</v>
      </c>
      <c r="AU25" s="39">
        <f t="shared" si="8"/>
        <v>8.0760610223411167</v>
      </c>
      <c r="AV25" s="39">
        <f t="shared" si="9"/>
        <v>7.967525392752961</v>
      </c>
      <c r="AW25" s="39">
        <f t="shared" si="10"/>
        <v>8.0406426888865461</v>
      </c>
      <c r="AX25" s="39">
        <f t="shared" si="11"/>
        <v>9.282831418814034</v>
      </c>
      <c r="AY25" s="39">
        <f t="shared" si="12"/>
        <v>9.0203489353086113</v>
      </c>
      <c r="AZ25" s="39">
        <f t="shared" si="13"/>
        <v>8.741811610571494</v>
      </c>
      <c r="BA25" s="39">
        <f t="shared" si="14"/>
        <v>8.4301103095784953</v>
      </c>
      <c r="BB25" s="39">
        <f t="shared" si="15"/>
        <v>8.2714606173580627</v>
      </c>
      <c r="BC25" s="39">
        <f t="shared" si="16"/>
        <v>8.1389593516055196</v>
      </c>
      <c r="BD25" s="39">
        <f t="shared" si="17"/>
        <v>8.1416147535927959</v>
      </c>
      <c r="BE25" s="39">
        <f t="shared" si="18"/>
        <v>8.0839172043209544</v>
      </c>
      <c r="BF25" s="39">
        <f t="shared" si="19"/>
        <v>8.0324810036458274</v>
      </c>
      <c r="BG25" s="39">
        <f t="shared" si="20"/>
        <v>12.900918743467019</v>
      </c>
      <c r="BH25" s="39">
        <f t="shared" si="21"/>
        <v>12.88135303128414</v>
      </c>
      <c r="BI25" s="39">
        <f t="shared" si="22"/>
        <v>7.3045360005337496</v>
      </c>
      <c r="BJ25" s="39">
        <f t="shared" si="23"/>
        <v>7.0842331397165852</v>
      </c>
      <c r="BK25" s="39">
        <f t="shared" si="24"/>
        <v>7.1961911331887691</v>
      </c>
      <c r="BL25" s="39">
        <f t="shared" si="25"/>
        <v>7.022526692248741</v>
      </c>
      <c r="BM25" s="39">
        <f t="shared" si="26"/>
        <v>6.9221224376033463</v>
      </c>
      <c r="BN25" s="39">
        <f t="shared" si="27"/>
        <v>6.8998842408215717</v>
      </c>
      <c r="BO25" s="39">
        <f t="shared" si="28"/>
        <v>6.8190486141950304</v>
      </c>
      <c r="BP25" s="39">
        <f t="shared" si="29"/>
        <v>10.690128163469812</v>
      </c>
      <c r="BQ25" s="39">
        <f t="shared" si="30"/>
        <v>11.616843266943562</v>
      </c>
      <c r="BR25" s="39">
        <f t="shared" si="31"/>
        <v>11.616843266943562</v>
      </c>
      <c r="BS25" s="39">
        <f t="shared" si="40"/>
        <v>13.801371882309008</v>
      </c>
      <c r="BT25" s="39">
        <f t="shared" si="32"/>
        <v>13.704720262201487</v>
      </c>
      <c r="BU25" s="39">
        <f t="shared" si="33"/>
        <v>13.172056751053313</v>
      </c>
      <c r="BV25" s="39">
        <f t="shared" si="34"/>
        <v>13.324417488544702</v>
      </c>
      <c r="BW25" s="39">
        <f t="shared" si="35"/>
        <v>13.324417488544702</v>
      </c>
      <c r="BX25" s="39">
        <f t="shared" si="36"/>
        <v>12.729938340164942</v>
      </c>
      <c r="BY25" s="39">
        <f t="shared" si="37"/>
        <v>12.941819658408551</v>
      </c>
      <c r="BZ25" s="39">
        <f t="shared" si="38"/>
        <v>12.982059738601921</v>
      </c>
      <c r="CA25" s="39">
        <f>+CA14/$CA$16*100</f>
        <v>15.274279359234166</v>
      </c>
      <c r="CB25" s="39">
        <f t="shared" si="42"/>
        <v>15.71716948937115</v>
      </c>
      <c r="CC25" s="39">
        <f t="shared" si="39"/>
        <v>18.443961278729162</v>
      </c>
      <c r="CD25" s="39">
        <f t="shared" si="39"/>
        <v>18.06707435904984</v>
      </c>
      <c r="CE25" s="39">
        <f t="shared" si="39"/>
        <v>18.09572530867025</v>
      </c>
      <c r="CF25" s="39">
        <f t="shared" si="39"/>
        <v>17.773255498845849</v>
      </c>
      <c r="CG25" s="39">
        <f t="shared" si="39"/>
        <v>20.188372705233082</v>
      </c>
      <c r="CH25" s="39">
        <f t="shared" si="39"/>
        <v>20.224079146781953</v>
      </c>
      <c r="CI25" s="39">
        <f t="shared" si="39"/>
        <v>19.599149339000892</v>
      </c>
      <c r="CJ25" s="39">
        <f t="shared" si="39"/>
        <v>20.008322316183939</v>
      </c>
      <c r="CK25" s="39">
        <f t="shared" si="39"/>
        <v>19.70279481127735</v>
      </c>
      <c r="CL25" s="39">
        <f t="shared" si="39"/>
        <v>21.957178473513554</v>
      </c>
      <c r="CM25" s="39">
        <f t="shared" si="39"/>
        <v>20.438231944360503</v>
      </c>
      <c r="CN25" s="39">
        <f t="shared" si="39"/>
        <v>22.949372415981092</v>
      </c>
      <c r="CO25" s="39">
        <f t="shared" si="39"/>
        <v>23.099190615939932</v>
      </c>
      <c r="CP25" s="39">
        <f t="shared" si="39"/>
        <v>22.846186949587214</v>
      </c>
      <c r="CQ25" s="39">
        <f t="shared" si="39"/>
        <v>22.173948557329396</v>
      </c>
      <c r="CR25" s="39">
        <f t="shared" si="39"/>
        <v>24.579553768912419</v>
      </c>
      <c r="CS25" s="39">
        <f t="shared" si="39"/>
        <v>25.313204808236961</v>
      </c>
      <c r="CT25" s="39">
        <f t="shared" si="39"/>
        <v>25.485362960739071</v>
      </c>
      <c r="CU25" s="39">
        <f t="shared" si="39"/>
        <v>24.720203045956943</v>
      </c>
      <c r="CV25" s="40">
        <f t="shared" si="39"/>
        <v>25.243913767635252</v>
      </c>
      <c r="CW25" s="40">
        <f t="shared" si="39"/>
        <v>18.06477131358438</v>
      </c>
      <c r="CX25" s="40">
        <f t="shared" si="39"/>
        <v>27.4003891919482</v>
      </c>
      <c r="CY25" s="40">
        <f t="shared" si="39"/>
        <v>22.366725661995662</v>
      </c>
      <c r="CZ25" s="40">
        <f t="shared" si="39"/>
        <v>21.873890472209322</v>
      </c>
      <c r="DA25" s="40">
        <f t="shared" si="39"/>
        <v>20.77232781212312</v>
      </c>
      <c r="DB25" s="40">
        <f t="shared" si="39"/>
        <v>20.283368281236573</v>
      </c>
      <c r="DC25" s="40">
        <v>21.682279101326902</v>
      </c>
      <c r="DD25" s="40">
        <v>21.663403140669367</v>
      </c>
      <c r="DE25" s="40">
        <v>19.961233703873926</v>
      </c>
      <c r="DF25" s="40">
        <v>21.893171189800896</v>
      </c>
      <c r="DG25" s="47">
        <v>21.229042893165857</v>
      </c>
      <c r="DH25" s="44">
        <v>21.113997678974584</v>
      </c>
      <c r="DI25" s="44">
        <v>20.240633357182009</v>
      </c>
      <c r="DJ25" s="45">
        <v>20.488477787149986</v>
      </c>
      <c r="DK25" s="44">
        <v>20.162304173505749</v>
      </c>
      <c r="DL25" s="44">
        <v>20.608700328009895</v>
      </c>
      <c r="DM25" s="44">
        <v>20.244533270632491</v>
      </c>
      <c r="DN25" s="44">
        <v>20.346773651727869</v>
      </c>
      <c r="DO25" s="47">
        <v>18.564947397876864</v>
      </c>
      <c r="DP25" s="44">
        <v>18.188391394067075</v>
      </c>
      <c r="DQ25" s="44">
        <v>18.999419657464383</v>
      </c>
      <c r="DR25" s="45">
        <v>14.19076931043687</v>
      </c>
      <c r="DS25" s="44">
        <v>16.305123777151952</v>
      </c>
      <c r="DT25" s="48">
        <v>21.273718207509081</v>
      </c>
    </row>
    <row r="26" spans="2:124" ht="12.75" customHeight="1" x14ac:dyDescent="0.2">
      <c r="B26" s="11" t="s">
        <v>53</v>
      </c>
      <c r="C26" s="39">
        <v>16.5</v>
      </c>
      <c r="D26" s="39">
        <v>15.4</v>
      </c>
      <c r="E26" s="39">
        <v>15.2</v>
      </c>
      <c r="F26" s="39">
        <v>16.87</v>
      </c>
      <c r="G26" s="39">
        <v>16.100000000000001</v>
      </c>
      <c r="H26" s="39">
        <f t="shared" ref="H26:AP26" si="48">+H15/H16*100</f>
        <v>16.681917364679386</v>
      </c>
      <c r="I26" s="39">
        <f t="shared" si="48"/>
        <v>16.460678036318441</v>
      </c>
      <c r="J26" s="39">
        <f t="shared" si="48"/>
        <v>15.788402848423196</v>
      </c>
      <c r="K26" s="39">
        <f t="shared" si="48"/>
        <v>15.567017214816797</v>
      </c>
      <c r="L26" s="39">
        <f t="shared" si="48"/>
        <v>15.346337579617837</v>
      </c>
      <c r="M26" s="39">
        <f t="shared" si="48"/>
        <v>15.21938441388343</v>
      </c>
      <c r="N26" s="39">
        <f t="shared" si="48"/>
        <v>15.85293924896782</v>
      </c>
      <c r="O26" s="39">
        <f t="shared" si="48"/>
        <v>15.487447016628627</v>
      </c>
      <c r="P26" s="39">
        <f t="shared" si="48"/>
        <v>14.878870731862401</v>
      </c>
      <c r="Q26" s="39">
        <f t="shared" si="48"/>
        <v>14.812208074732869</v>
      </c>
      <c r="R26" s="39">
        <f t="shared" si="48"/>
        <v>14.166821936525684</v>
      </c>
      <c r="S26" s="39">
        <f t="shared" si="48"/>
        <v>13.939142297882434</v>
      </c>
      <c r="T26" s="39">
        <f t="shared" si="48"/>
        <v>13.548275464298074</v>
      </c>
      <c r="U26" s="39">
        <f t="shared" si="48"/>
        <v>13.179524970239784</v>
      </c>
      <c r="V26" s="39">
        <f t="shared" si="48"/>
        <v>13.639850942569051</v>
      </c>
      <c r="W26" s="39">
        <f t="shared" si="48"/>
        <v>13.475521085797382</v>
      </c>
      <c r="X26" s="39">
        <f t="shared" si="48"/>
        <v>12.852924415893899</v>
      </c>
      <c r="Y26" s="39">
        <f t="shared" si="48"/>
        <v>12.092356524855372</v>
      </c>
      <c r="Z26" s="39">
        <f t="shared" si="48"/>
        <v>11.892712550607285</v>
      </c>
      <c r="AA26" s="39">
        <f t="shared" si="48"/>
        <v>11.755603254629857</v>
      </c>
      <c r="AB26" s="39">
        <f t="shared" si="48"/>
        <v>11.591463111287995</v>
      </c>
      <c r="AC26" s="39">
        <f t="shared" si="48"/>
        <v>11.452513966480444</v>
      </c>
      <c r="AD26" s="39">
        <f t="shared" si="48"/>
        <v>11.05669979355706</v>
      </c>
      <c r="AE26" s="39">
        <f t="shared" si="48"/>
        <v>6.5916637755860634</v>
      </c>
      <c r="AF26" s="39">
        <f t="shared" si="48"/>
        <v>4.2430229686342305</v>
      </c>
      <c r="AG26" s="39">
        <f t="shared" si="48"/>
        <v>4.0351213895019677</v>
      </c>
      <c r="AH26" s="39">
        <f t="shared" si="48"/>
        <v>30.196616369455874</v>
      </c>
      <c r="AI26" s="39">
        <f t="shared" si="48"/>
        <v>31.073947774092588</v>
      </c>
      <c r="AJ26" s="39">
        <f t="shared" si="48"/>
        <v>32.686681370121981</v>
      </c>
      <c r="AK26" s="39">
        <f t="shared" si="48"/>
        <v>33.538598839803655</v>
      </c>
      <c r="AL26" s="39">
        <f t="shared" si="48"/>
        <v>33.740385033244969</v>
      </c>
      <c r="AM26" s="39">
        <f t="shared" si="48"/>
        <v>34.242411268570457</v>
      </c>
      <c r="AN26" s="39">
        <f t="shared" si="48"/>
        <v>35.891527097650297</v>
      </c>
      <c r="AO26" s="39">
        <f t="shared" si="48"/>
        <v>36.893362128682618</v>
      </c>
      <c r="AP26" s="39">
        <f t="shared" si="48"/>
        <v>37.854421495889305</v>
      </c>
      <c r="AQ26" s="39">
        <f t="shared" si="4"/>
        <v>39.001071131035033</v>
      </c>
      <c r="AR26" s="39">
        <f t="shared" si="5"/>
        <v>38.132746005674186</v>
      </c>
      <c r="AS26" s="39">
        <f t="shared" si="6"/>
        <v>37.823834196891184</v>
      </c>
      <c r="AT26" s="39">
        <f t="shared" si="7"/>
        <v>39.386338023048673</v>
      </c>
      <c r="AU26" s="39">
        <f t="shared" si="8"/>
        <v>40.622514641023791</v>
      </c>
      <c r="AV26" s="39">
        <f t="shared" si="9"/>
        <v>40.522967701121146</v>
      </c>
      <c r="AW26" s="39">
        <f t="shared" si="10"/>
        <v>40.720036564356782</v>
      </c>
      <c r="AX26" s="39">
        <f t="shared" si="11"/>
        <v>40.770637138224849</v>
      </c>
      <c r="AY26" s="39">
        <f t="shared" si="12"/>
        <v>41.426787702898807</v>
      </c>
      <c r="AZ26" s="39">
        <f t="shared" si="13"/>
        <v>42.431185259285556</v>
      </c>
      <c r="BA26" s="39">
        <f t="shared" si="14"/>
        <v>43.654773072817264</v>
      </c>
      <c r="BB26" s="39">
        <f t="shared" si="15"/>
        <v>43.110802186344834</v>
      </c>
      <c r="BC26" s="39">
        <f t="shared" si="16"/>
        <v>44.648270741817733</v>
      </c>
      <c r="BD26" s="39">
        <f t="shared" si="17"/>
        <v>44.97316967865293</v>
      </c>
      <c r="BE26" s="39">
        <f t="shared" si="18"/>
        <v>44.878265209916258</v>
      </c>
      <c r="BF26" s="39">
        <f t="shared" si="19"/>
        <v>45.37121147023803</v>
      </c>
      <c r="BG26" s="39">
        <f t="shared" si="20"/>
        <v>47.920014593340916</v>
      </c>
      <c r="BH26" s="39">
        <f t="shared" si="21"/>
        <v>47.955134769697715</v>
      </c>
      <c r="BI26" s="39">
        <f t="shared" si="22"/>
        <v>48.559021381889067</v>
      </c>
      <c r="BJ26" s="39">
        <f t="shared" si="23"/>
        <v>49.553874352772908</v>
      </c>
      <c r="BK26" s="39">
        <f t="shared" si="24"/>
        <v>48.40613964902559</v>
      </c>
      <c r="BL26" s="39">
        <f t="shared" si="25"/>
        <v>49.067591064036677</v>
      </c>
      <c r="BM26" s="39">
        <f t="shared" si="26"/>
        <v>49.327458815394884</v>
      </c>
      <c r="BN26" s="39">
        <f t="shared" si="27"/>
        <v>49.649270929578066</v>
      </c>
      <c r="BO26" s="39">
        <f t="shared" si="28"/>
        <v>49.880358402340583</v>
      </c>
      <c r="BP26" s="39">
        <f t="shared" si="29"/>
        <v>46.404254421974564</v>
      </c>
      <c r="BQ26" s="39">
        <f t="shared" si="30"/>
        <v>44.957136217100278</v>
      </c>
      <c r="BR26" s="39">
        <f t="shared" si="31"/>
        <v>44.957136217100278</v>
      </c>
      <c r="BS26" s="39">
        <f t="shared" si="40"/>
        <v>50.163623498889521</v>
      </c>
      <c r="BT26" s="39">
        <f t="shared" si="32"/>
        <v>49.888427499871689</v>
      </c>
      <c r="BU26" s="39">
        <f t="shared" si="33"/>
        <v>51.746513909070778</v>
      </c>
      <c r="BV26" s="39">
        <f t="shared" si="34"/>
        <v>51.344902546690982</v>
      </c>
      <c r="BW26" s="39">
        <f t="shared" si="35"/>
        <v>51.344902546690982</v>
      </c>
      <c r="BX26" s="39">
        <f t="shared" si="36"/>
        <v>53.019040426123944</v>
      </c>
      <c r="BY26" s="39">
        <f t="shared" si="37"/>
        <v>52.327599309467153</v>
      </c>
      <c r="BZ26" s="39">
        <f t="shared" si="38"/>
        <v>48.820995465452718</v>
      </c>
      <c r="CA26" s="39">
        <f t="shared" si="41"/>
        <v>45.830639360590993</v>
      </c>
      <c r="CB26" s="39">
        <f t="shared" si="42"/>
        <v>44.96656677934606</v>
      </c>
      <c r="CC26" s="39">
        <f t="shared" si="39"/>
        <v>45.828751061830602</v>
      </c>
      <c r="CD26" s="39">
        <f t="shared" si="39"/>
        <v>46.589315647049943</v>
      </c>
      <c r="CE26" s="39">
        <f t="shared" si="39"/>
        <v>46.347291930408687</v>
      </c>
      <c r="CF26" s="39">
        <f t="shared" si="39"/>
        <v>46.703782345666397</v>
      </c>
      <c r="CG26" s="39">
        <f t="shared" si="39"/>
        <v>46.69301748465621</v>
      </c>
      <c r="CH26" s="39">
        <f t="shared" si="39"/>
        <v>46.172953249328728</v>
      </c>
      <c r="CI26" s="39">
        <f t="shared" si="39"/>
        <v>44.760900537385979</v>
      </c>
      <c r="CJ26" s="39">
        <f t="shared" si="39"/>
        <v>45.205400053203981</v>
      </c>
      <c r="CK26" s="39">
        <f t="shared" si="39"/>
        <v>44.057315836616183</v>
      </c>
      <c r="CL26" s="39">
        <f t="shared" si="39"/>
        <v>41.367844728301066</v>
      </c>
      <c r="CM26" s="39">
        <f t="shared" si="39"/>
        <v>42.630007992126096</v>
      </c>
      <c r="CN26" s="39">
        <f t="shared" si="39"/>
        <v>47.03080048842444</v>
      </c>
      <c r="CO26" s="39">
        <f t="shared" si="39"/>
        <v>46.376863070686795</v>
      </c>
      <c r="CP26" s="39">
        <f t="shared" si="39"/>
        <v>45.739883115346885</v>
      </c>
      <c r="CQ26" s="39">
        <f t="shared" si="39"/>
        <v>46.853417681587217</v>
      </c>
      <c r="CR26" s="39">
        <f t="shared" si="39"/>
        <v>47.353282605628785</v>
      </c>
      <c r="CS26" s="39">
        <f t="shared" si="39"/>
        <v>47.849502698225812</v>
      </c>
      <c r="CT26" s="39">
        <f t="shared" si="39"/>
        <v>46.898571714355697</v>
      </c>
      <c r="CU26" s="39">
        <f t="shared" si="39"/>
        <v>45.547933750503397</v>
      </c>
      <c r="CV26" s="40">
        <f t="shared" si="39"/>
        <v>45.835508506398611</v>
      </c>
      <c r="CW26" s="40">
        <f t="shared" si="39"/>
        <v>50.051236931319011</v>
      </c>
      <c r="CX26" s="40">
        <f t="shared" si="39"/>
        <v>42.447570740421739</v>
      </c>
      <c r="CY26" s="40">
        <f t="shared" si="39"/>
        <v>44.536773214824031</v>
      </c>
      <c r="CZ26" s="40">
        <f t="shared" si="39"/>
        <v>45.649703425600805</v>
      </c>
      <c r="DA26" s="40">
        <f t="shared" si="39"/>
        <v>48.428147710905051</v>
      </c>
      <c r="DB26" s="40">
        <f t="shared" si="39"/>
        <v>49.746308410021342</v>
      </c>
      <c r="DC26" s="40">
        <v>50.913186067551266</v>
      </c>
      <c r="DD26" s="40">
        <v>51.577526284553123</v>
      </c>
      <c r="DE26" s="40">
        <v>53.477741116840768</v>
      </c>
      <c r="DF26" s="40">
        <v>51.18999060908169</v>
      </c>
      <c r="DG26" s="47">
        <v>51.946711268955923</v>
      </c>
      <c r="DH26" s="44">
        <v>52.640124500413755</v>
      </c>
      <c r="DI26" s="44">
        <v>52.238006931239532</v>
      </c>
      <c r="DJ26" s="45">
        <v>53.672183736322523</v>
      </c>
      <c r="DK26" s="44">
        <v>54.269909012894168</v>
      </c>
      <c r="DL26" s="44">
        <v>54.648599236435992</v>
      </c>
      <c r="DM26" s="44">
        <v>55.612081311587538</v>
      </c>
      <c r="DN26" s="44">
        <v>56.123369357528951</v>
      </c>
      <c r="DO26" s="47">
        <v>58.011776683595407</v>
      </c>
      <c r="DP26" s="44">
        <v>58.746937542349485</v>
      </c>
      <c r="DQ26" s="44">
        <v>58.879966279592388</v>
      </c>
      <c r="DR26" s="45">
        <v>68.884615646255341</v>
      </c>
      <c r="DS26" s="44">
        <v>64.838951580457831</v>
      </c>
      <c r="DT26" s="48">
        <v>55.834679047234559</v>
      </c>
    </row>
    <row r="27" spans="2:124" ht="12.75" customHeight="1" x14ac:dyDescent="0.2">
      <c r="B27" s="11" t="s">
        <v>49</v>
      </c>
      <c r="C27" s="49">
        <v>100</v>
      </c>
      <c r="D27" s="49">
        <v>100</v>
      </c>
      <c r="E27" s="49">
        <v>100</v>
      </c>
      <c r="F27" s="49">
        <v>100</v>
      </c>
      <c r="G27" s="49">
        <f>SUM(G19:G26)</f>
        <v>100</v>
      </c>
      <c r="H27" s="49">
        <f>SUM(H19:H26)</f>
        <v>100</v>
      </c>
      <c r="I27" s="49">
        <f>SUM(I19:I26)</f>
        <v>100</v>
      </c>
      <c r="J27" s="49">
        <f>SUM(J19:J26)</f>
        <v>100</v>
      </c>
      <c r="K27" s="49">
        <v>100</v>
      </c>
      <c r="L27" s="49">
        <f t="shared" ref="L27:BW27" si="49">SUM(L19:L26)</f>
        <v>100</v>
      </c>
      <c r="M27" s="49">
        <f t="shared" si="49"/>
        <v>100</v>
      </c>
      <c r="N27" s="49">
        <f t="shared" si="49"/>
        <v>99.999999999999986</v>
      </c>
      <c r="O27" s="49">
        <f t="shared" si="49"/>
        <v>100</v>
      </c>
      <c r="P27" s="49">
        <f t="shared" si="49"/>
        <v>99.999999999999986</v>
      </c>
      <c r="Q27" s="49">
        <f t="shared" si="49"/>
        <v>100.00000000000001</v>
      </c>
      <c r="R27" s="49">
        <f t="shared" si="49"/>
        <v>100</v>
      </c>
      <c r="S27" s="49">
        <f t="shared" si="49"/>
        <v>100</v>
      </c>
      <c r="T27" s="49">
        <f t="shared" si="49"/>
        <v>100</v>
      </c>
      <c r="U27" s="49">
        <f t="shared" si="49"/>
        <v>100</v>
      </c>
      <c r="V27" s="49">
        <f t="shared" si="49"/>
        <v>100.00000000000003</v>
      </c>
      <c r="W27" s="49">
        <f t="shared" si="49"/>
        <v>99.999999999999986</v>
      </c>
      <c r="X27" s="49">
        <f t="shared" si="49"/>
        <v>99.999999999999972</v>
      </c>
      <c r="Y27" s="49">
        <f t="shared" si="49"/>
        <v>100</v>
      </c>
      <c r="Z27" s="49">
        <f t="shared" si="49"/>
        <v>100.00000000000001</v>
      </c>
      <c r="AA27" s="49">
        <f t="shared" si="49"/>
        <v>99.999999999999972</v>
      </c>
      <c r="AB27" s="49">
        <f t="shared" si="49"/>
        <v>100.00000000000001</v>
      </c>
      <c r="AC27" s="49">
        <f t="shared" si="49"/>
        <v>99.999999999999972</v>
      </c>
      <c r="AD27" s="49">
        <f t="shared" si="49"/>
        <v>99.999999999999986</v>
      </c>
      <c r="AE27" s="49">
        <f t="shared" si="49"/>
        <v>100</v>
      </c>
      <c r="AF27" s="49">
        <f t="shared" si="49"/>
        <v>100</v>
      </c>
      <c r="AG27" s="49">
        <f t="shared" si="49"/>
        <v>100.00000000000001</v>
      </c>
      <c r="AH27" s="49">
        <f t="shared" si="49"/>
        <v>100</v>
      </c>
      <c r="AI27" s="49">
        <f t="shared" si="49"/>
        <v>100</v>
      </c>
      <c r="AJ27" s="49">
        <f t="shared" si="49"/>
        <v>100</v>
      </c>
      <c r="AK27" s="49">
        <f t="shared" si="49"/>
        <v>100</v>
      </c>
      <c r="AL27" s="49">
        <f t="shared" si="49"/>
        <v>100</v>
      </c>
      <c r="AM27" s="49">
        <f t="shared" si="49"/>
        <v>100</v>
      </c>
      <c r="AN27" s="49">
        <f t="shared" si="49"/>
        <v>99.999999999999986</v>
      </c>
      <c r="AO27" s="49">
        <f t="shared" si="49"/>
        <v>100</v>
      </c>
      <c r="AP27" s="49">
        <f t="shared" si="49"/>
        <v>99.999999999999972</v>
      </c>
      <c r="AQ27" s="49">
        <f t="shared" si="49"/>
        <v>100</v>
      </c>
      <c r="AR27" s="49">
        <f t="shared" si="49"/>
        <v>100</v>
      </c>
      <c r="AS27" s="49">
        <f t="shared" si="49"/>
        <v>99.999999999999986</v>
      </c>
      <c r="AT27" s="49">
        <f t="shared" si="49"/>
        <v>99.999999999999972</v>
      </c>
      <c r="AU27" s="49">
        <f t="shared" si="49"/>
        <v>100</v>
      </c>
      <c r="AV27" s="49">
        <f t="shared" si="49"/>
        <v>100</v>
      </c>
      <c r="AW27" s="49">
        <f t="shared" si="49"/>
        <v>100</v>
      </c>
      <c r="AX27" s="49">
        <f t="shared" si="49"/>
        <v>100.00000000000001</v>
      </c>
      <c r="AY27" s="49">
        <f t="shared" si="49"/>
        <v>100.00000000000003</v>
      </c>
      <c r="AZ27" s="49">
        <f t="shared" si="49"/>
        <v>100.00000000000001</v>
      </c>
      <c r="BA27" s="49">
        <f t="shared" si="49"/>
        <v>100</v>
      </c>
      <c r="BB27" s="49">
        <f t="shared" si="49"/>
        <v>100</v>
      </c>
      <c r="BC27" s="49">
        <f t="shared" si="49"/>
        <v>100</v>
      </c>
      <c r="BD27" s="49">
        <f t="shared" si="49"/>
        <v>100</v>
      </c>
      <c r="BE27" s="49">
        <f t="shared" si="49"/>
        <v>100</v>
      </c>
      <c r="BF27" s="49">
        <f t="shared" si="49"/>
        <v>100.00000000000001</v>
      </c>
      <c r="BG27" s="49">
        <f t="shared" si="49"/>
        <v>99.999999999999986</v>
      </c>
      <c r="BH27" s="49">
        <f t="shared" si="49"/>
        <v>100</v>
      </c>
      <c r="BI27" s="49">
        <f t="shared" si="49"/>
        <v>100</v>
      </c>
      <c r="BJ27" s="49">
        <f t="shared" si="49"/>
        <v>100</v>
      </c>
      <c r="BK27" s="49">
        <f t="shared" si="49"/>
        <v>100</v>
      </c>
      <c r="BL27" s="49">
        <f t="shared" si="49"/>
        <v>100</v>
      </c>
      <c r="BM27" s="49">
        <f t="shared" si="49"/>
        <v>100</v>
      </c>
      <c r="BN27" s="49">
        <f t="shared" si="49"/>
        <v>100</v>
      </c>
      <c r="BO27" s="49">
        <f t="shared" si="49"/>
        <v>100</v>
      </c>
      <c r="BP27" s="49">
        <f t="shared" si="49"/>
        <v>100</v>
      </c>
      <c r="BQ27" s="49">
        <f t="shared" si="49"/>
        <v>100</v>
      </c>
      <c r="BR27" s="49">
        <f t="shared" si="49"/>
        <v>100</v>
      </c>
      <c r="BS27" s="49">
        <f t="shared" si="49"/>
        <v>100</v>
      </c>
      <c r="BT27" s="49">
        <f t="shared" si="49"/>
        <v>100</v>
      </c>
      <c r="BU27" s="49">
        <f t="shared" si="49"/>
        <v>100</v>
      </c>
      <c r="BV27" s="49">
        <f t="shared" si="49"/>
        <v>100</v>
      </c>
      <c r="BW27" s="49">
        <f t="shared" si="49"/>
        <v>100</v>
      </c>
      <c r="BX27" s="49">
        <f t="shared" ref="BX27:DE27" si="50">SUM(BX19:BX26)</f>
        <v>100</v>
      </c>
      <c r="BY27" s="49">
        <f t="shared" si="50"/>
        <v>100</v>
      </c>
      <c r="BZ27" s="49">
        <f t="shared" si="50"/>
        <v>100</v>
      </c>
      <c r="CA27" s="49">
        <f t="shared" si="50"/>
        <v>100</v>
      </c>
      <c r="CB27" s="49">
        <f t="shared" si="50"/>
        <v>100</v>
      </c>
      <c r="CC27" s="49">
        <f t="shared" si="50"/>
        <v>99.999999999999986</v>
      </c>
      <c r="CD27" s="49">
        <f t="shared" si="50"/>
        <v>99.999999999999986</v>
      </c>
      <c r="CE27" s="49">
        <f t="shared" si="50"/>
        <v>100</v>
      </c>
      <c r="CF27" s="49">
        <f t="shared" si="50"/>
        <v>100</v>
      </c>
      <c r="CG27" s="49">
        <f t="shared" si="50"/>
        <v>100.00000000000001</v>
      </c>
      <c r="CH27" s="49">
        <f t="shared" si="50"/>
        <v>100</v>
      </c>
      <c r="CI27" s="49">
        <f t="shared" si="50"/>
        <v>100</v>
      </c>
      <c r="CJ27" s="49">
        <f t="shared" si="50"/>
        <v>100</v>
      </c>
      <c r="CK27" s="49">
        <f t="shared" si="50"/>
        <v>100</v>
      </c>
      <c r="CL27" s="49">
        <f t="shared" si="50"/>
        <v>100.00000000000001</v>
      </c>
      <c r="CM27" s="49">
        <f t="shared" si="50"/>
        <v>99.999999999999986</v>
      </c>
      <c r="CN27" s="49">
        <f t="shared" si="50"/>
        <v>100</v>
      </c>
      <c r="CO27" s="49">
        <f t="shared" si="50"/>
        <v>99.999999999999986</v>
      </c>
      <c r="CP27" s="49">
        <f t="shared" si="50"/>
        <v>100.00000000000001</v>
      </c>
      <c r="CQ27" s="49">
        <f t="shared" si="50"/>
        <v>100</v>
      </c>
      <c r="CR27" s="49">
        <f t="shared" si="50"/>
        <v>100</v>
      </c>
      <c r="CS27" s="49">
        <f t="shared" si="50"/>
        <v>100</v>
      </c>
      <c r="CT27" s="49">
        <f t="shared" si="50"/>
        <v>100</v>
      </c>
      <c r="CU27" s="49">
        <f t="shared" si="50"/>
        <v>100</v>
      </c>
      <c r="CV27" s="50">
        <f t="shared" si="50"/>
        <v>100</v>
      </c>
      <c r="CW27" s="50">
        <f t="shared" si="50"/>
        <v>100</v>
      </c>
      <c r="CX27" s="50">
        <f t="shared" si="50"/>
        <v>100.00000000000001</v>
      </c>
      <c r="CY27" s="50">
        <f t="shared" si="50"/>
        <v>100</v>
      </c>
      <c r="CZ27" s="50">
        <f t="shared" si="50"/>
        <v>99.999999999999986</v>
      </c>
      <c r="DA27" s="50">
        <f t="shared" si="50"/>
        <v>100</v>
      </c>
      <c r="DB27" s="50">
        <f t="shared" si="50"/>
        <v>100</v>
      </c>
      <c r="DC27" s="50">
        <f t="shared" si="50"/>
        <v>100</v>
      </c>
      <c r="DD27" s="50">
        <f t="shared" si="50"/>
        <v>100</v>
      </c>
      <c r="DE27" s="50">
        <f t="shared" si="50"/>
        <v>100</v>
      </c>
      <c r="DF27" s="50">
        <v>100</v>
      </c>
      <c r="DG27" s="51">
        <v>100</v>
      </c>
      <c r="DH27" s="52">
        <v>100</v>
      </c>
      <c r="DI27" s="52">
        <v>100</v>
      </c>
      <c r="DJ27" s="53">
        <v>100</v>
      </c>
      <c r="DK27" s="52">
        <v>100</v>
      </c>
      <c r="DL27" s="52">
        <v>100</v>
      </c>
      <c r="DM27" s="52">
        <v>100</v>
      </c>
      <c r="DN27" s="52">
        <v>100</v>
      </c>
      <c r="DO27" s="51">
        <v>100</v>
      </c>
      <c r="DP27" s="52">
        <v>99.999999999999986</v>
      </c>
      <c r="DQ27" s="52">
        <v>100</v>
      </c>
      <c r="DR27" s="53">
        <v>100</v>
      </c>
      <c r="DS27" s="52">
        <v>100</v>
      </c>
      <c r="DT27" s="54">
        <f>SUM(DT19:DT26)</f>
        <v>100</v>
      </c>
    </row>
    <row r="28" spans="2:124" x14ac:dyDescent="0.2">
      <c r="B28" s="8"/>
      <c r="C28" s="55"/>
      <c r="D28" s="55"/>
      <c r="E28" s="55"/>
      <c r="F28" s="55"/>
      <c r="G28" s="55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35"/>
      <c r="CY28" s="35"/>
      <c r="CZ28" s="35"/>
      <c r="DA28" s="35"/>
      <c r="DB28" s="35"/>
      <c r="DC28" s="35"/>
      <c r="DD28" s="35"/>
      <c r="DE28" s="35"/>
      <c r="DF28" s="35"/>
      <c r="DG28" s="34"/>
      <c r="DH28" s="35"/>
      <c r="DI28" s="35"/>
      <c r="DJ28" s="36"/>
      <c r="DK28" s="35"/>
      <c r="DL28" s="35"/>
      <c r="DM28" s="35"/>
      <c r="DN28" s="35"/>
      <c r="DO28" s="34"/>
      <c r="DP28" s="35"/>
      <c r="DQ28" s="35"/>
      <c r="DR28" s="36"/>
      <c r="DS28" s="35"/>
      <c r="DT28" s="38"/>
    </row>
    <row r="29" spans="2:124" ht="9.75" customHeight="1" x14ac:dyDescent="0.2">
      <c r="B29" s="57" t="s">
        <v>54</v>
      </c>
      <c r="C29" s="49"/>
      <c r="D29" s="49"/>
      <c r="E29" s="49"/>
      <c r="F29" s="49"/>
      <c r="G29" s="49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33"/>
      <c r="CV29" s="33"/>
      <c r="CW29" s="33"/>
      <c r="CY29" s="2"/>
      <c r="CZ29" s="2"/>
    </row>
    <row r="30" spans="2:124" ht="1.5" customHeight="1" x14ac:dyDescent="0.2">
      <c r="CU30" s="33"/>
      <c r="CV30" s="33"/>
      <c r="CW30" s="33"/>
      <c r="DA30" s="3"/>
    </row>
    <row r="31" spans="2:124" x14ac:dyDescent="0.2">
      <c r="B31" s="58" t="s">
        <v>55</v>
      </c>
      <c r="CU31" s="33"/>
      <c r="CV31" s="33"/>
      <c r="CW31" s="33"/>
      <c r="DA31" s="3"/>
    </row>
    <row r="32" spans="2:124" x14ac:dyDescent="0.2">
      <c r="B32" s="59" t="s">
        <v>56</v>
      </c>
      <c r="CU32" s="33"/>
      <c r="CV32" s="33"/>
      <c r="CW32" s="33"/>
      <c r="DA32" s="3"/>
    </row>
    <row r="33" spans="2:105" ht="15" customHeight="1" x14ac:dyDescent="0.2">
      <c r="CU33" s="33"/>
      <c r="CV33" s="33"/>
      <c r="CW33" s="33"/>
      <c r="DA33" s="3"/>
    </row>
    <row r="34" spans="2:105" ht="12" customHeight="1" x14ac:dyDescent="0.2">
      <c r="B34" s="1"/>
      <c r="T34" s="40"/>
      <c r="U34" s="40"/>
      <c r="V34" s="40"/>
      <c r="W34" s="40"/>
      <c r="X34" s="40"/>
      <c r="Y34" s="40"/>
      <c r="Z34" s="40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</row>
    <row r="35" spans="2:105" ht="12" customHeight="1" x14ac:dyDescent="0.2">
      <c r="B35" s="1"/>
      <c r="T35" s="40"/>
      <c r="U35" s="40"/>
      <c r="V35" s="40"/>
      <c r="W35" s="40"/>
      <c r="X35" s="40"/>
      <c r="Y35" s="40"/>
      <c r="Z35" s="40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</row>
    <row r="36" spans="2:105" ht="12" customHeight="1" x14ac:dyDescent="0.2">
      <c r="B36" s="1"/>
      <c r="T36" s="40"/>
      <c r="U36" s="40"/>
      <c r="V36" s="40"/>
      <c r="W36" s="40"/>
      <c r="X36" s="40"/>
      <c r="Y36" s="40"/>
      <c r="Z36" s="40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</row>
    <row r="82" spans="8:8" x14ac:dyDescent="0.2">
      <c r="H82" s="2">
        <v>0.6</v>
      </c>
    </row>
    <row r="83" spans="8:8" x14ac:dyDescent="0.2">
      <c r="H83" s="2">
        <v>1</v>
      </c>
    </row>
    <row r="84" spans="8:8" x14ac:dyDescent="0.2">
      <c r="H84" s="2">
        <v>1.7</v>
      </c>
    </row>
  </sheetData>
  <mergeCells count="35">
    <mergeCell ref="BG5:BJ5"/>
    <mergeCell ref="BK5:BN5"/>
    <mergeCell ref="BO5:BR5"/>
    <mergeCell ref="AU5:AX5"/>
    <mergeCell ref="AY5:BB5"/>
    <mergeCell ref="BC5:BF5"/>
    <mergeCell ref="B18:DT18"/>
    <mergeCell ref="DC5:DF5"/>
    <mergeCell ref="DG5:DJ5"/>
    <mergeCell ref="DK5:DN5"/>
    <mergeCell ref="DO5:DR5"/>
    <mergeCell ref="DS5:DT5"/>
    <mergeCell ref="B7:DT7"/>
    <mergeCell ref="CE5:CH5"/>
    <mergeCell ref="CI5:CL5"/>
    <mergeCell ref="CM5:CP5"/>
    <mergeCell ref="CQ5:CT5"/>
    <mergeCell ref="CU5:CX5"/>
    <mergeCell ref="CY5:DB5"/>
    <mergeCell ref="B3:DT3"/>
    <mergeCell ref="B4:DT4"/>
    <mergeCell ref="C5:F5"/>
    <mergeCell ref="G5:J5"/>
    <mergeCell ref="K5:N5"/>
    <mergeCell ref="O5:R5"/>
    <mergeCell ref="S5:V5"/>
    <mergeCell ref="W5:Z5"/>
    <mergeCell ref="AA5:AD5"/>
    <mergeCell ref="AE5:AH5"/>
    <mergeCell ref="BS5:BV5"/>
    <mergeCell ref="BW5:BZ5"/>
    <mergeCell ref="CA5:CD5"/>
    <mergeCell ref="AI5:AL5"/>
    <mergeCell ref="AM5:AP5"/>
    <mergeCell ref="AQ5:AT5"/>
  </mergeCells>
  <pageMargins left="0.55000000000000004" right="0.34" top="1.2204724409448799" bottom="0.98425196850393704" header="0.511811023622047" footer="0.511811023622047"/>
  <pageSetup paperSize="9" scale="8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Kika Paiena</cp:lastModifiedBy>
  <dcterms:created xsi:type="dcterms:W3CDTF">2025-05-13T01:36:26Z</dcterms:created>
  <dcterms:modified xsi:type="dcterms:W3CDTF">2025-05-13T20:22:01Z</dcterms:modified>
</cp:coreProperties>
</file>