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vata.nofoaiga\Desktop\D\FSRSD\FSRD Website Data\"/>
    </mc:Choice>
  </mc:AlternateContent>
  <xr:revisionPtr revIDLastSave="0" documentId="13_ncr:1_{28DB4AAC-64A7-4619-AFDD-B12A42AF8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  <c r="Q45" i="1"/>
  <c r="Q47" i="1"/>
  <c r="Q48" i="1"/>
  <c r="P7" i="1"/>
  <c r="P8" i="1"/>
  <c r="P9" i="1"/>
  <c r="P10" i="1"/>
  <c r="P12" i="1"/>
  <c r="P13" i="1"/>
  <c r="P14" i="1"/>
  <c r="P15" i="1"/>
  <c r="P17" i="1"/>
  <c r="P18" i="1"/>
  <c r="P19" i="1"/>
  <c r="P20" i="1"/>
  <c r="P22" i="1"/>
  <c r="P23" i="1"/>
  <c r="P24" i="1"/>
  <c r="P25" i="1"/>
  <c r="P27" i="1"/>
  <c r="P28" i="1"/>
  <c r="P29" i="1"/>
  <c r="P30" i="1"/>
  <c r="P32" i="1"/>
  <c r="P33" i="1"/>
  <c r="P34" i="1"/>
  <c r="P35" i="1"/>
  <c r="P37" i="1"/>
  <c r="P38" i="1"/>
  <c r="P39" i="1"/>
  <c r="P40" i="1"/>
  <c r="P42" i="1"/>
  <c r="P43" i="1"/>
  <c r="P44" i="1"/>
  <c r="P45" i="1"/>
  <c r="P47" i="1"/>
  <c r="P48" i="1"/>
  <c r="P49" i="1"/>
  <c r="P50" i="1"/>
  <c r="Q7" i="1"/>
  <c r="Q8" i="1"/>
  <c r="Q9" i="1"/>
  <c r="Q10" i="1"/>
  <c r="Q12" i="1"/>
  <c r="Q13" i="1"/>
  <c r="Q14" i="1"/>
  <c r="Q15" i="1"/>
  <c r="Q17" i="1"/>
  <c r="Q18" i="1"/>
  <c r="Q19" i="1"/>
  <c r="Q20" i="1"/>
  <c r="Q22" i="1"/>
  <c r="Q23" i="1"/>
  <c r="Q24" i="1"/>
  <c r="Q25" i="1"/>
  <c r="Q27" i="1"/>
  <c r="Q28" i="1"/>
  <c r="Q29" i="1"/>
  <c r="Q30" i="1"/>
  <c r="Q32" i="1"/>
  <c r="Q33" i="1"/>
  <c r="Q34" i="1"/>
  <c r="Q35" i="1"/>
  <c r="Q37" i="1"/>
  <c r="Q38" i="1"/>
  <c r="Q39" i="1"/>
  <c r="Q40" i="1"/>
  <c r="Q42" i="1"/>
  <c r="Q43" i="1"/>
  <c r="Q49" i="1"/>
  <c r="Q50" i="1"/>
  <c r="U44" i="1"/>
  <c r="U45" i="1"/>
  <c r="U47" i="1"/>
  <c r="U48" i="1"/>
  <c r="U49" i="1"/>
  <c r="U50" i="1"/>
  <c r="U7" i="1"/>
  <c r="U8" i="1"/>
  <c r="U9" i="1"/>
  <c r="U10" i="1"/>
  <c r="U12" i="1"/>
  <c r="U13" i="1"/>
  <c r="U14" i="1"/>
  <c r="U15" i="1"/>
  <c r="U17" i="1"/>
  <c r="U18" i="1"/>
  <c r="U19" i="1"/>
  <c r="U20" i="1"/>
  <c r="U22" i="1"/>
  <c r="U23" i="1"/>
  <c r="U24" i="1"/>
  <c r="U25" i="1"/>
  <c r="U27" i="1"/>
  <c r="U28" i="1"/>
  <c r="U29" i="1"/>
  <c r="U30" i="1"/>
  <c r="U32" i="1"/>
  <c r="U33" i="1"/>
  <c r="U34" i="1"/>
  <c r="U35" i="1"/>
  <c r="U37" i="1"/>
  <c r="U38" i="1"/>
  <c r="U39" i="1"/>
  <c r="U40" i="1"/>
  <c r="U42" i="1"/>
  <c r="U43" i="1"/>
  <c r="T44" i="1"/>
  <c r="T45" i="1"/>
  <c r="T47" i="1"/>
  <c r="T48" i="1"/>
  <c r="T49" i="1"/>
  <c r="T50" i="1"/>
  <c r="T43" i="1" l="1"/>
  <c r="T42" i="1"/>
  <c r="T39" i="1"/>
  <c r="T40" i="1" l="1"/>
  <c r="T37" i="1" l="1"/>
  <c r="T38" i="1"/>
  <c r="T33" i="1" l="1"/>
  <c r="T34" i="1"/>
  <c r="T35" i="1"/>
  <c r="T32" i="1"/>
  <c r="T29" i="1" l="1"/>
  <c r="T30" i="1"/>
  <c r="T28" i="1" l="1"/>
  <c r="T27" i="1"/>
  <c r="T8" i="1" l="1"/>
  <c r="T9" i="1"/>
  <c r="T10" i="1"/>
  <c r="T7" i="1"/>
  <c r="T13" i="1"/>
  <c r="T14" i="1"/>
  <c r="T15" i="1"/>
  <c r="T12" i="1"/>
  <c r="T18" i="1"/>
  <c r="T19" i="1"/>
  <c r="T20" i="1"/>
  <c r="T17" i="1"/>
  <c r="T25" i="1"/>
  <c r="T24" i="1"/>
  <c r="T23" i="1"/>
  <c r="T22" i="1"/>
</calcChain>
</file>

<file path=xl/sharedStrings.xml><?xml version="1.0" encoding="utf-8"?>
<sst xmlns="http://schemas.openxmlformats.org/spreadsheetml/2006/main" count="92" uniqueCount="32">
  <si>
    <t xml:space="preserve">Banking System </t>
  </si>
  <si>
    <t>Consolidated Quarterly Trend</t>
  </si>
  <si>
    <t>End of Period</t>
  </si>
  <si>
    <t>Main Balance Sheet Items</t>
  </si>
  <si>
    <t>Amounts in Tala Million</t>
  </si>
  <si>
    <t>Mar</t>
  </si>
  <si>
    <t>Total Assets</t>
  </si>
  <si>
    <t>Networth</t>
  </si>
  <si>
    <t>Liabilities</t>
  </si>
  <si>
    <t>Total</t>
  </si>
  <si>
    <t>Domestic</t>
  </si>
  <si>
    <t>Loans and Advances</t>
  </si>
  <si>
    <t>Non Performing</t>
  </si>
  <si>
    <t>Deposits</t>
  </si>
  <si>
    <t>Contingent &amp; Off bal sht items</t>
  </si>
  <si>
    <t>CBS Securities</t>
  </si>
  <si>
    <t>Ratios</t>
  </si>
  <si>
    <t>Weighted Rates</t>
  </si>
  <si>
    <t>Lending</t>
  </si>
  <si>
    <t>Deposit</t>
  </si>
  <si>
    <t>Average Spread</t>
  </si>
  <si>
    <t>Jun</t>
  </si>
  <si>
    <t>Sept</t>
  </si>
  <si>
    <t>Dec</t>
  </si>
  <si>
    <t>Prv for Doubtful Loans to Total Loans</t>
  </si>
  <si>
    <t>Domestic Deposits</t>
  </si>
  <si>
    <t>Domestic Liabilities</t>
  </si>
  <si>
    <t>Capital Adequacy Ratio</t>
  </si>
  <si>
    <t>Liquidity</t>
  </si>
  <si>
    <t>Liquid assets as % of:</t>
  </si>
  <si>
    <t>Prov for Doubtful Loans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</si>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</sst>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-* #,##0.000_-;\-* #,##0.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164" fontId="0" fillId="0" borderId="1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9" xfId="0" applyFont="1" applyBorder="1"/>
    <xf numFmtId="164" fontId="0" fillId="0" borderId="16" xfId="1" applyNumberFormat="1" applyFont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5" fontId="0" fillId="0" borderId="16" xfId="2" applyNumberFormat="1" applyFon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15" xfId="0" applyBorder="1"/>
    <xf numFmtId="164" fontId="0" fillId="0" borderId="16" xfId="1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21" xfId="1" applyNumberFormat="1" applyFont="1" applyBorder="1" applyAlignment="1"/>
    <xf numFmtId="165" fontId="0" fillId="0" borderId="15" xfId="2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21" xfId="1" applyNumberFormat="1" applyFont="1" applyBorder="1"/>
    <xf numFmtId="164" fontId="0" fillId="0" borderId="0" xfId="1" applyNumberFormat="1" applyFont="1" applyFill="1" applyBorder="1"/>
    <xf numFmtId="0" fontId="0" fillId="0" borderId="1" xfId="0" applyBorder="1"/>
    <xf numFmtId="0" fontId="0" fillId="0" borderId="2" xfId="0" applyBorder="1"/>
    <xf numFmtId="164" fontId="0" fillId="0" borderId="9" xfId="1" applyNumberFormat="1" applyFont="1" applyFill="1" applyBorder="1" applyAlignment="1">
      <alignment horizontal="center"/>
    </xf>
    <xf numFmtId="164" fontId="0" fillId="0" borderId="17" xfId="1" applyNumberFormat="1" applyFont="1" applyBorder="1"/>
    <xf numFmtId="0" fontId="0" fillId="0" borderId="7" xfId="0" applyBorder="1"/>
    <xf numFmtId="0" fontId="0" fillId="0" borderId="8" xfId="0" applyBorder="1"/>
    <xf numFmtId="165" fontId="0" fillId="0" borderId="17" xfId="2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11" xfId="1" applyNumberFormat="1" applyFont="1" applyBorder="1"/>
    <xf numFmtId="164" fontId="0" fillId="0" borderId="5" xfId="1" applyNumberFormat="1" applyFont="1" applyBorder="1"/>
    <xf numFmtId="164" fontId="0" fillId="0" borderId="5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5" fontId="0" fillId="0" borderId="16" xfId="2" applyNumberFormat="1" applyFont="1" applyFill="1" applyBorder="1" applyAlignment="1">
      <alignment horizontal="right"/>
    </xf>
    <xf numFmtId="165" fontId="0" fillId="0" borderId="16" xfId="2" applyNumberFormat="1" applyFont="1" applyBorder="1"/>
    <xf numFmtId="166" fontId="0" fillId="0" borderId="0" xfId="1" applyNumberFormat="1" applyFont="1" applyBorder="1"/>
    <xf numFmtId="165" fontId="0" fillId="0" borderId="15" xfId="2" applyNumberFormat="1" applyFont="1" applyBorder="1"/>
    <xf numFmtId="165" fontId="0" fillId="0" borderId="7" xfId="2" applyNumberFormat="1" applyFont="1" applyBorder="1"/>
    <xf numFmtId="165" fontId="0" fillId="0" borderId="8" xfId="2" applyNumberFormat="1" applyFont="1" applyBorder="1"/>
    <xf numFmtId="165" fontId="0" fillId="0" borderId="20" xfId="2" applyNumberFormat="1" applyFont="1" applyBorder="1" applyAlignment="1">
      <alignment horizontal="center"/>
    </xf>
    <xf numFmtId="165" fontId="0" fillId="0" borderId="17" xfId="2" applyNumberFormat="1" applyFont="1" applyFill="1" applyBorder="1" applyAlignment="1">
      <alignment horizontal="right"/>
    </xf>
    <xf numFmtId="165" fontId="0" fillId="0" borderId="0" xfId="2" applyNumberFormat="1" applyFont="1" applyBorder="1" applyAlignment="1"/>
    <xf numFmtId="9" fontId="0" fillId="0" borderId="0" xfId="2" applyFont="1" applyBorder="1" applyAlignment="1"/>
    <xf numFmtId="165" fontId="0" fillId="0" borderId="0" xfId="2" applyNumberFormat="1" applyFont="1" applyFill="1" applyBorder="1" applyAlignment="1"/>
    <xf numFmtId="165" fontId="0" fillId="0" borderId="16" xfId="2" applyNumberFormat="1" applyFont="1" applyFill="1" applyBorder="1" applyAlignment="1"/>
    <xf numFmtId="164" fontId="0" fillId="0" borderId="12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1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164" fontId="0" fillId="0" borderId="16" xfId="1" applyNumberFormat="1" applyFont="1" applyFill="1" applyBorder="1" applyAlignment="1"/>
    <xf numFmtId="165" fontId="0" fillId="0" borderId="16" xfId="2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topLeftCell="A4" workbookViewId="0">
      <pane xSplit="2" ySplit="3" topLeftCell="C65" activePane="bottomRight" state="frozen"/>
      <selection activeCell="A4" sqref="A4"/>
      <selection pane="topRight" activeCell="D4" sqref="D4"/>
      <selection pane="bottomLeft" activeCell="A7" sqref="A7"/>
      <selection pane="bottomRight" activeCell="R87" sqref="R87"/>
    </sheetView>
  </sheetViews>
  <sheetFormatPr defaultRowHeight="15" x14ac:dyDescent="0.25"/>
  <cols>
    <col min="3" max="3" width="11.7109375" customWidth="1"/>
    <col min="4" max="4" width="10" customWidth="1"/>
    <col min="5" max="5" width="10.5703125" customWidth="1"/>
    <col min="6" max="6" width="9.7109375" customWidth="1"/>
    <col min="7" max="7" width="12.85546875" customWidth="1"/>
    <col min="8" max="8" width="14.5703125" customWidth="1"/>
    <col min="9" max="9" width="9.140625" customWidth="1"/>
    <col min="10" max="10" width="10.85546875" customWidth="1"/>
    <col min="11" max="11" width="10.140625" customWidth="1"/>
    <col min="12" max="12" width="12.7109375" customWidth="1"/>
    <col min="13" max="13" width="9.85546875" customWidth="1"/>
    <col min="14" max="15" width="9.42578125" customWidth="1"/>
    <col min="16" max="16" width="9.85546875" customWidth="1"/>
    <col min="17" max="17" width="9.7109375" customWidth="1"/>
    <col min="18" max="18" width="10.140625" customWidth="1"/>
    <col min="19" max="19" width="8" customWidth="1"/>
    <col min="20" max="20" width="9.5703125" customWidth="1"/>
    <col min="21" max="21" width="16.140625" customWidth="1"/>
  </cols>
  <sheetData>
    <row r="1" spans="1:21" ht="17.25" x14ac:dyDescent="0.3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2"/>
    </row>
    <row r="2" spans="1:21" ht="18" thickBot="1" x14ac:dyDescent="0.35">
      <c r="A2" s="103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9"/>
    </row>
    <row r="3" spans="1:21" ht="17.25" x14ac:dyDescent="0.3">
      <c r="A3" s="18"/>
      <c r="B3" s="19"/>
      <c r="C3" s="104" t="s">
        <v>4</v>
      </c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9"/>
      <c r="O3" s="19"/>
      <c r="P3" s="19"/>
      <c r="Q3" s="19"/>
      <c r="R3" s="19"/>
      <c r="S3" s="19"/>
      <c r="T3" s="19"/>
      <c r="U3" s="20"/>
    </row>
    <row r="4" spans="1:21" ht="18" thickBot="1" x14ac:dyDescent="0.35">
      <c r="A4" s="18"/>
      <c r="B4" s="19"/>
      <c r="C4" s="96" t="s">
        <v>3</v>
      </c>
      <c r="D4" s="97"/>
      <c r="E4" s="97"/>
      <c r="F4" s="97"/>
      <c r="G4" s="97"/>
      <c r="H4" s="97"/>
      <c r="I4" s="97"/>
      <c r="J4" s="97"/>
      <c r="K4" s="97"/>
      <c r="L4" s="97"/>
      <c r="M4" s="98"/>
      <c r="N4" s="96" t="s">
        <v>16</v>
      </c>
      <c r="O4" s="97"/>
      <c r="P4" s="97"/>
      <c r="Q4" s="97"/>
      <c r="R4" s="97"/>
      <c r="S4" s="97"/>
      <c r="T4" s="97"/>
      <c r="U4" s="99"/>
    </row>
    <row r="5" spans="1:21" ht="42.75" customHeight="1" x14ac:dyDescent="0.25">
      <c r="A5" s="89" t="s">
        <v>2</v>
      </c>
      <c r="B5" s="90"/>
      <c r="C5" s="7" t="s">
        <v>6</v>
      </c>
      <c r="D5" s="91" t="s">
        <v>8</v>
      </c>
      <c r="E5" s="92"/>
      <c r="F5" s="93" t="s">
        <v>11</v>
      </c>
      <c r="G5" s="94"/>
      <c r="H5" s="92"/>
      <c r="I5" s="95" t="s">
        <v>13</v>
      </c>
      <c r="J5" s="95"/>
      <c r="K5" s="1" t="s">
        <v>7</v>
      </c>
      <c r="L5" s="8" t="s">
        <v>14</v>
      </c>
      <c r="M5" s="9" t="s">
        <v>15</v>
      </c>
      <c r="N5" s="16" t="s">
        <v>27</v>
      </c>
      <c r="O5" s="30" t="s">
        <v>28</v>
      </c>
      <c r="P5" s="29" t="s">
        <v>29</v>
      </c>
      <c r="Q5" s="29" t="s">
        <v>29</v>
      </c>
      <c r="R5" s="88" t="s">
        <v>17</v>
      </c>
      <c r="S5" s="88"/>
      <c r="T5" s="16" t="s">
        <v>20</v>
      </c>
      <c r="U5" s="10" t="s">
        <v>24</v>
      </c>
    </row>
    <row r="6" spans="1:21" ht="33" customHeight="1" thickBot="1" x14ac:dyDescent="0.3">
      <c r="A6" s="2"/>
      <c r="C6" s="11"/>
      <c r="D6" s="12" t="s">
        <v>9</v>
      </c>
      <c r="E6" s="5" t="s">
        <v>10</v>
      </c>
      <c r="F6" s="3" t="s">
        <v>9</v>
      </c>
      <c r="G6" s="13" t="s">
        <v>12</v>
      </c>
      <c r="H6" s="14" t="s">
        <v>30</v>
      </c>
      <c r="I6" s="15" t="s">
        <v>9</v>
      </c>
      <c r="J6" s="12" t="s">
        <v>10</v>
      </c>
      <c r="K6" s="4"/>
      <c r="L6" s="12"/>
      <c r="M6" s="6"/>
      <c r="N6" s="4"/>
      <c r="O6" s="12" t="s">
        <v>9</v>
      </c>
      <c r="P6" s="13" t="s">
        <v>25</v>
      </c>
      <c r="Q6" s="13" t="s">
        <v>26</v>
      </c>
      <c r="R6" s="4" t="s">
        <v>18</v>
      </c>
      <c r="S6" s="12" t="s">
        <v>19</v>
      </c>
      <c r="T6" s="12"/>
      <c r="U6" s="5"/>
    </row>
    <row r="7" spans="1:21" x14ac:dyDescent="0.25">
      <c r="A7" s="2">
        <v>2010</v>
      </c>
      <c r="B7" t="s">
        <v>5</v>
      </c>
      <c r="C7" s="21">
        <v>1014.5</v>
      </c>
      <c r="D7" s="84">
        <v>839</v>
      </c>
      <c r="E7" s="74">
        <v>729.1</v>
      </c>
      <c r="F7" s="75">
        <v>735.7</v>
      </c>
      <c r="G7" s="31">
        <v>53</v>
      </c>
      <c r="H7" s="57">
        <v>33.9</v>
      </c>
      <c r="I7" s="76">
        <v>761.1</v>
      </c>
      <c r="J7" s="31">
        <v>692.4</v>
      </c>
      <c r="K7" s="40">
        <v>175.5</v>
      </c>
      <c r="L7" s="31">
        <v>113.5</v>
      </c>
      <c r="M7" s="72">
        <v>27.3</v>
      </c>
      <c r="N7" s="68">
        <v>0.28999999999999998</v>
      </c>
      <c r="O7" s="31">
        <v>160.9</v>
      </c>
      <c r="P7" s="24">
        <f t="shared" ref="P7:P42" si="0">+O7/J7</f>
        <v>0.23238012709416525</v>
      </c>
      <c r="Q7" s="24">
        <f t="shared" ref="Q7:Q12" si="1">+O7/E7</f>
        <v>0.22068303387738308</v>
      </c>
      <c r="R7" s="23">
        <v>0.111</v>
      </c>
      <c r="S7" s="24">
        <v>3.1E-2</v>
      </c>
      <c r="T7" s="24">
        <f>+R7-S7</f>
        <v>0.08</v>
      </c>
      <c r="U7" s="25">
        <f t="shared" ref="U7:U10" si="2">+H7/F7</f>
        <v>4.6078564632322953E-2</v>
      </c>
    </row>
    <row r="8" spans="1:21" x14ac:dyDescent="0.25">
      <c r="A8" s="2"/>
      <c r="B8" t="s">
        <v>21</v>
      </c>
      <c r="C8" s="21">
        <v>1028.7</v>
      </c>
      <c r="D8" s="85">
        <v>853.7</v>
      </c>
      <c r="E8" s="21">
        <v>740.1</v>
      </c>
      <c r="F8" s="77">
        <v>753.4</v>
      </c>
      <c r="G8" s="31">
        <v>46.5</v>
      </c>
      <c r="H8" s="57">
        <v>30.9</v>
      </c>
      <c r="I8" s="76">
        <v>780.9</v>
      </c>
      <c r="J8" s="31">
        <v>711.7</v>
      </c>
      <c r="K8" s="40">
        <v>175</v>
      </c>
      <c r="L8" s="31">
        <v>90.8</v>
      </c>
      <c r="M8" s="72">
        <v>27.5</v>
      </c>
      <c r="N8" s="68">
        <v>0.28799999999999998</v>
      </c>
      <c r="O8" s="31">
        <v>165.3</v>
      </c>
      <c r="P8" s="24">
        <f t="shared" si="0"/>
        <v>0.23226078403821834</v>
      </c>
      <c r="Q8" s="24">
        <f t="shared" si="1"/>
        <v>0.22334819618970411</v>
      </c>
      <c r="R8" s="23">
        <v>0.109</v>
      </c>
      <c r="S8" s="24">
        <v>2.8000000000000001E-2</v>
      </c>
      <c r="T8" s="24">
        <f t="shared" ref="T8:T10" si="3">+R8-S8</f>
        <v>8.1000000000000003E-2</v>
      </c>
      <c r="U8" s="25">
        <f t="shared" si="2"/>
        <v>4.1014069551367133E-2</v>
      </c>
    </row>
    <row r="9" spans="1:21" x14ac:dyDescent="0.25">
      <c r="A9" s="2"/>
      <c r="B9" t="s">
        <v>22</v>
      </c>
      <c r="C9" s="21">
        <v>1057.8</v>
      </c>
      <c r="D9" s="85">
        <v>873.8</v>
      </c>
      <c r="E9" s="21">
        <v>767.6</v>
      </c>
      <c r="F9" s="77">
        <v>745.2</v>
      </c>
      <c r="G9" s="31">
        <v>44.1</v>
      </c>
      <c r="H9" s="57">
        <v>25.8</v>
      </c>
      <c r="I9" s="76">
        <v>809.7</v>
      </c>
      <c r="J9" s="31">
        <v>742.6</v>
      </c>
      <c r="K9" s="40">
        <v>184</v>
      </c>
      <c r="L9" s="31">
        <v>104.8</v>
      </c>
      <c r="M9" s="72">
        <v>27.5</v>
      </c>
      <c r="N9" s="68">
        <v>0.30199999999999999</v>
      </c>
      <c r="O9" s="31">
        <v>199</v>
      </c>
      <c r="P9" s="24">
        <f t="shared" si="0"/>
        <v>0.26797737678427147</v>
      </c>
      <c r="Q9" s="24">
        <f t="shared" si="1"/>
        <v>0.25924960917144346</v>
      </c>
      <c r="R9" s="23">
        <v>0.104</v>
      </c>
      <c r="S9" s="24">
        <v>2.5000000000000001E-2</v>
      </c>
      <c r="T9" s="24">
        <f t="shared" si="3"/>
        <v>7.8999999999999987E-2</v>
      </c>
      <c r="U9" s="25">
        <f t="shared" si="2"/>
        <v>3.462157809983897E-2</v>
      </c>
    </row>
    <row r="10" spans="1:21" x14ac:dyDescent="0.25">
      <c r="A10" s="2"/>
      <c r="B10" t="s">
        <v>23</v>
      </c>
      <c r="C10" s="21">
        <v>1049.7</v>
      </c>
      <c r="D10" s="85">
        <v>871.2</v>
      </c>
      <c r="E10" s="21">
        <v>762.5</v>
      </c>
      <c r="F10" s="77">
        <v>764.2</v>
      </c>
      <c r="G10" s="31">
        <v>35.9</v>
      </c>
      <c r="H10" s="57">
        <v>28.5</v>
      </c>
      <c r="I10" s="76">
        <v>793.5</v>
      </c>
      <c r="J10" s="31">
        <v>737.6</v>
      </c>
      <c r="K10" s="40">
        <v>178.5</v>
      </c>
      <c r="L10" s="31">
        <v>113</v>
      </c>
      <c r="M10" s="72">
        <v>24.5</v>
      </c>
      <c r="N10" s="68">
        <v>0.28399999999999997</v>
      </c>
      <c r="O10" s="31">
        <v>168.6</v>
      </c>
      <c r="P10" s="24">
        <f t="shared" si="0"/>
        <v>0.22857917570498915</v>
      </c>
      <c r="Q10" s="24">
        <f t="shared" si="1"/>
        <v>0.22111475409836065</v>
      </c>
      <c r="R10" s="23">
        <v>0.10199999999999999</v>
      </c>
      <c r="S10" s="24">
        <v>2.3E-2</v>
      </c>
      <c r="T10" s="24">
        <f t="shared" si="3"/>
        <v>7.8999999999999987E-2</v>
      </c>
      <c r="U10" s="25">
        <f t="shared" si="2"/>
        <v>3.7293902119863907E-2</v>
      </c>
    </row>
    <row r="11" spans="1:21" x14ac:dyDescent="0.25">
      <c r="A11" s="2"/>
      <c r="C11" s="21"/>
      <c r="D11" s="31"/>
      <c r="E11" s="21"/>
      <c r="F11" s="77"/>
      <c r="G11" s="31"/>
      <c r="H11" s="57"/>
      <c r="I11" s="76"/>
      <c r="J11" s="31"/>
      <c r="K11" s="41"/>
      <c r="L11" s="31"/>
      <c r="M11" s="72"/>
      <c r="N11" s="69"/>
      <c r="O11" s="31"/>
      <c r="P11" s="24"/>
      <c r="Q11" s="24"/>
      <c r="R11" s="26"/>
      <c r="S11" s="27"/>
      <c r="T11" s="27"/>
      <c r="U11" s="25"/>
    </row>
    <row r="12" spans="1:21" x14ac:dyDescent="0.25">
      <c r="A12" s="2">
        <v>2011</v>
      </c>
      <c r="B12" t="s">
        <v>5</v>
      </c>
      <c r="C12" s="21">
        <v>1041.5</v>
      </c>
      <c r="D12" s="31">
        <v>863.6</v>
      </c>
      <c r="E12" s="21">
        <v>757</v>
      </c>
      <c r="F12" s="77">
        <v>773.2</v>
      </c>
      <c r="G12" s="31">
        <v>36.4</v>
      </c>
      <c r="H12" s="57">
        <v>31.6</v>
      </c>
      <c r="I12" s="76">
        <v>797.1</v>
      </c>
      <c r="J12" s="31">
        <v>728.3</v>
      </c>
      <c r="K12" s="40">
        <v>177.9</v>
      </c>
      <c r="L12" s="31">
        <v>110.8</v>
      </c>
      <c r="M12" s="72">
        <v>24</v>
      </c>
      <c r="N12" s="68">
        <v>0.27700000000000002</v>
      </c>
      <c r="O12" s="31">
        <v>142.19999999999999</v>
      </c>
      <c r="P12" s="24">
        <f t="shared" si="0"/>
        <v>0.19524921049018262</v>
      </c>
      <c r="Q12" s="24">
        <f t="shared" si="1"/>
        <v>0.18784676354029062</v>
      </c>
      <c r="R12" s="23">
        <v>0.10100000000000001</v>
      </c>
      <c r="S12" s="24">
        <v>2.3E-2</v>
      </c>
      <c r="T12" s="24">
        <f>+R12-S12</f>
        <v>7.8000000000000014E-2</v>
      </c>
      <c r="U12" s="25">
        <f t="shared" ref="U12:U15" si="4">+H12/F12</f>
        <v>4.0869115364718052E-2</v>
      </c>
    </row>
    <row r="13" spans="1:21" x14ac:dyDescent="0.25">
      <c r="A13" s="2"/>
      <c r="B13" t="s">
        <v>21</v>
      </c>
      <c r="C13" s="21">
        <v>1038.3</v>
      </c>
      <c r="D13" s="31">
        <v>856.6</v>
      </c>
      <c r="E13" s="21">
        <v>737.5</v>
      </c>
      <c r="F13" s="77">
        <v>803.6</v>
      </c>
      <c r="G13" s="31">
        <v>36.9</v>
      </c>
      <c r="H13" s="57">
        <v>32.700000000000003</v>
      </c>
      <c r="I13" s="76">
        <v>793.1</v>
      </c>
      <c r="J13" s="31">
        <v>710.2</v>
      </c>
      <c r="K13" s="40">
        <v>181.7</v>
      </c>
      <c r="L13" s="31">
        <v>153.9</v>
      </c>
      <c r="M13" s="72">
        <v>20</v>
      </c>
      <c r="N13" s="68">
        <v>0.27400000000000002</v>
      </c>
      <c r="O13" s="31">
        <v>103</v>
      </c>
      <c r="P13" s="24">
        <f t="shared" si="0"/>
        <v>0.14502956913545478</v>
      </c>
      <c r="Q13" s="24">
        <f t="shared" ref="Q13:Q15" si="5">+O13/E13</f>
        <v>0.13966101694915253</v>
      </c>
      <c r="R13" s="23">
        <v>9.9000000000000005E-2</v>
      </c>
      <c r="S13" s="24">
        <v>2.3E-2</v>
      </c>
      <c r="T13" s="24">
        <f t="shared" ref="T13:T15" si="6">+R13-S13</f>
        <v>7.6000000000000012E-2</v>
      </c>
      <c r="U13" s="25">
        <f t="shared" si="4"/>
        <v>4.0691886510701845E-2</v>
      </c>
    </row>
    <row r="14" spans="1:21" x14ac:dyDescent="0.25">
      <c r="A14" s="2"/>
      <c r="B14" t="s">
        <v>22</v>
      </c>
      <c r="C14" s="21">
        <v>1021.2</v>
      </c>
      <c r="D14" s="31">
        <v>833.8</v>
      </c>
      <c r="E14" s="21">
        <v>710.2</v>
      </c>
      <c r="F14" s="77">
        <v>806</v>
      </c>
      <c r="G14" s="31">
        <v>37.799999999999997</v>
      </c>
      <c r="H14" s="57">
        <v>34</v>
      </c>
      <c r="I14" s="76">
        <v>763.8</v>
      </c>
      <c r="J14" s="31">
        <v>681.1</v>
      </c>
      <c r="K14" s="40">
        <v>187.3</v>
      </c>
      <c r="L14" s="31">
        <v>163.4</v>
      </c>
      <c r="M14" s="72">
        <v>19</v>
      </c>
      <c r="N14" s="68">
        <v>0.27800000000000002</v>
      </c>
      <c r="O14" s="31">
        <v>91</v>
      </c>
      <c r="P14" s="24">
        <f t="shared" si="0"/>
        <v>0.13360739979445016</v>
      </c>
      <c r="Q14" s="24">
        <f t="shared" si="5"/>
        <v>0.12813292030413967</v>
      </c>
      <c r="R14" s="23">
        <v>9.9000000000000005E-2</v>
      </c>
      <c r="S14" s="24">
        <v>2.3E-2</v>
      </c>
      <c r="T14" s="24">
        <f t="shared" si="6"/>
        <v>7.6000000000000012E-2</v>
      </c>
      <c r="U14" s="25">
        <f t="shared" si="4"/>
        <v>4.2183622828784122E-2</v>
      </c>
    </row>
    <row r="15" spans="1:21" x14ac:dyDescent="0.25">
      <c r="A15" s="2"/>
      <c r="B15" t="s">
        <v>23</v>
      </c>
      <c r="C15" s="21">
        <v>1032.9000000000001</v>
      </c>
      <c r="D15" s="31">
        <v>840.6</v>
      </c>
      <c r="E15" s="21">
        <v>720</v>
      </c>
      <c r="F15" s="77">
        <v>815.1</v>
      </c>
      <c r="G15" s="31">
        <v>40.9</v>
      </c>
      <c r="H15" s="57">
        <v>33.799999999999997</v>
      </c>
      <c r="I15" s="76">
        <v>770.3</v>
      </c>
      <c r="J15" s="31">
        <v>690</v>
      </c>
      <c r="K15" s="40">
        <v>192.2</v>
      </c>
      <c r="L15" s="31">
        <v>142.9</v>
      </c>
      <c r="M15" s="72">
        <v>9.5</v>
      </c>
      <c r="N15" s="68">
        <v>0.28299999999999997</v>
      </c>
      <c r="O15" s="31">
        <v>76.5</v>
      </c>
      <c r="P15" s="24">
        <f t="shared" si="0"/>
        <v>0.1108695652173913</v>
      </c>
      <c r="Q15" s="24">
        <f t="shared" si="5"/>
        <v>0.10625</v>
      </c>
      <c r="R15" s="23">
        <v>9.8000000000000004E-2</v>
      </c>
      <c r="S15" s="24">
        <v>2.4E-2</v>
      </c>
      <c r="T15" s="24">
        <f t="shared" si="6"/>
        <v>7.400000000000001E-2</v>
      </c>
      <c r="U15" s="25">
        <f t="shared" si="4"/>
        <v>4.1467304625199354E-2</v>
      </c>
    </row>
    <row r="16" spans="1:21" x14ac:dyDescent="0.25">
      <c r="A16" s="2"/>
      <c r="C16" s="21"/>
      <c r="D16" s="31"/>
      <c r="E16" s="21"/>
      <c r="F16" s="77"/>
      <c r="G16" s="31"/>
      <c r="H16" s="57"/>
      <c r="I16" s="76"/>
      <c r="J16" s="31"/>
      <c r="K16" s="41"/>
      <c r="L16" s="31"/>
      <c r="M16" s="72"/>
      <c r="N16" s="69"/>
      <c r="O16" s="31"/>
      <c r="P16" s="24"/>
      <c r="Q16" s="24"/>
      <c r="R16" s="26"/>
      <c r="S16" s="27"/>
      <c r="T16" s="27"/>
      <c r="U16" s="25"/>
    </row>
    <row r="17" spans="1:21" x14ac:dyDescent="0.25">
      <c r="A17" s="2">
        <v>2012</v>
      </c>
      <c r="B17" t="s">
        <v>5</v>
      </c>
      <c r="C17" s="21">
        <v>1012.8</v>
      </c>
      <c r="D17" s="31">
        <v>821.7</v>
      </c>
      <c r="E17" s="21">
        <v>713.4</v>
      </c>
      <c r="F17" s="77">
        <v>804</v>
      </c>
      <c r="G17" s="31">
        <v>36.6</v>
      </c>
      <c r="H17" s="57">
        <v>36.6</v>
      </c>
      <c r="I17" s="76">
        <v>752.2</v>
      </c>
      <c r="J17" s="31">
        <v>683.8</v>
      </c>
      <c r="K17" s="41">
        <v>191.1</v>
      </c>
      <c r="L17" s="31">
        <v>136.9</v>
      </c>
      <c r="M17" s="72">
        <v>11</v>
      </c>
      <c r="N17" s="68">
        <v>0.28000000000000003</v>
      </c>
      <c r="O17" s="31">
        <v>89.5</v>
      </c>
      <c r="P17" s="24">
        <f t="shared" si="0"/>
        <v>0.13088622404211758</v>
      </c>
      <c r="Q17" s="24">
        <f t="shared" ref="Q17:Q20" si="7">+O17/E17</f>
        <v>0.1254555649004766</v>
      </c>
      <c r="R17" s="23">
        <v>9.7000000000000003E-2</v>
      </c>
      <c r="S17" s="24">
        <v>2.4E-2</v>
      </c>
      <c r="T17" s="24">
        <f>+R17-S17</f>
        <v>7.3000000000000009E-2</v>
      </c>
      <c r="U17" s="25">
        <f t="shared" ref="U17:U20" si="8">+H17/F17</f>
        <v>4.5522388059701498E-2</v>
      </c>
    </row>
    <row r="18" spans="1:21" x14ac:dyDescent="0.25">
      <c r="A18" s="2"/>
      <c r="B18" t="s">
        <v>21</v>
      </c>
      <c r="C18" s="21">
        <v>1024</v>
      </c>
      <c r="D18" s="31">
        <v>831.8</v>
      </c>
      <c r="E18" s="21">
        <v>707.3</v>
      </c>
      <c r="F18" s="77">
        <v>777.2</v>
      </c>
      <c r="G18" s="31">
        <v>35.799999999999997</v>
      </c>
      <c r="H18" s="57">
        <v>35.700000000000003</v>
      </c>
      <c r="I18" s="76">
        <v>758.3</v>
      </c>
      <c r="J18" s="31">
        <v>674.1</v>
      </c>
      <c r="K18" s="41">
        <v>192.2</v>
      </c>
      <c r="L18" s="31">
        <v>163</v>
      </c>
      <c r="M18" s="72">
        <v>9</v>
      </c>
      <c r="N18" s="68">
        <v>0.28399999999999997</v>
      </c>
      <c r="O18" s="31">
        <v>123.7</v>
      </c>
      <c r="P18" s="24">
        <f t="shared" si="0"/>
        <v>0.18350393116748256</v>
      </c>
      <c r="Q18" s="24">
        <f t="shared" si="7"/>
        <v>0.1748904283896508</v>
      </c>
      <c r="R18" s="23">
        <v>9.8000000000000004E-2</v>
      </c>
      <c r="S18" s="24">
        <v>2.5000000000000001E-2</v>
      </c>
      <c r="T18" s="24">
        <f t="shared" ref="T18:T20" si="9">+R18-S18</f>
        <v>7.3000000000000009E-2</v>
      </c>
      <c r="U18" s="25">
        <f t="shared" si="8"/>
        <v>4.5934122490993309E-2</v>
      </c>
    </row>
    <row r="19" spans="1:21" x14ac:dyDescent="0.25">
      <c r="A19" s="2"/>
      <c r="B19" t="s">
        <v>22</v>
      </c>
      <c r="C19" s="21">
        <v>1034</v>
      </c>
      <c r="D19" s="31">
        <v>842.8</v>
      </c>
      <c r="E19" s="21">
        <v>706.8</v>
      </c>
      <c r="F19" s="77">
        <v>795.5</v>
      </c>
      <c r="G19" s="31">
        <v>36.299999999999997</v>
      </c>
      <c r="H19" s="57">
        <v>42</v>
      </c>
      <c r="I19" s="76">
        <v>767.1</v>
      </c>
      <c r="J19" s="31">
        <v>679.2</v>
      </c>
      <c r="K19" s="41">
        <v>191.2</v>
      </c>
      <c r="L19" s="31">
        <v>140</v>
      </c>
      <c r="M19" s="72">
        <v>14</v>
      </c>
      <c r="N19" s="68">
        <v>0.28599999999999998</v>
      </c>
      <c r="O19" s="31">
        <v>111.2</v>
      </c>
      <c r="P19" s="24">
        <f t="shared" si="0"/>
        <v>0.16372202591283863</v>
      </c>
      <c r="Q19" s="24">
        <f t="shared" si="7"/>
        <v>0.15732880588568196</v>
      </c>
      <c r="R19" s="23">
        <v>9.9000000000000005E-2</v>
      </c>
      <c r="S19" s="24">
        <v>2.4E-2</v>
      </c>
      <c r="T19" s="24">
        <f t="shared" si="9"/>
        <v>7.5000000000000011E-2</v>
      </c>
      <c r="U19" s="25">
        <f t="shared" si="8"/>
        <v>5.2796983029541167E-2</v>
      </c>
    </row>
    <row r="20" spans="1:21" x14ac:dyDescent="0.25">
      <c r="A20" s="2"/>
      <c r="B20" t="s">
        <v>23</v>
      </c>
      <c r="C20" s="21">
        <v>1022.1</v>
      </c>
      <c r="D20" s="31">
        <v>832.3</v>
      </c>
      <c r="E20" s="21">
        <v>698.8</v>
      </c>
      <c r="F20" s="77">
        <v>812.6</v>
      </c>
      <c r="G20" s="31">
        <v>42.6</v>
      </c>
      <c r="H20" s="57">
        <v>45.1</v>
      </c>
      <c r="I20" s="76">
        <v>776</v>
      </c>
      <c r="J20" s="31">
        <v>671.7</v>
      </c>
      <c r="K20" s="40">
        <v>189.8</v>
      </c>
      <c r="L20" s="31">
        <v>138.80000000000001</v>
      </c>
      <c r="M20" s="72">
        <v>8.5</v>
      </c>
      <c r="N20" s="68">
        <v>0.27800000000000002</v>
      </c>
      <c r="O20" s="31">
        <v>82</v>
      </c>
      <c r="P20" s="24">
        <f t="shared" si="0"/>
        <v>0.12207830876879558</v>
      </c>
      <c r="Q20" s="24">
        <f t="shared" si="7"/>
        <v>0.11734401831711506</v>
      </c>
      <c r="R20" s="28">
        <v>0.10100000000000001</v>
      </c>
      <c r="S20" s="24">
        <v>2.7E-2</v>
      </c>
      <c r="T20" s="24">
        <f t="shared" si="9"/>
        <v>7.400000000000001E-2</v>
      </c>
      <c r="U20" s="25">
        <f t="shared" si="8"/>
        <v>5.5500861432439083E-2</v>
      </c>
    </row>
    <row r="21" spans="1:21" x14ac:dyDescent="0.25">
      <c r="A21" s="2"/>
      <c r="C21" s="21"/>
      <c r="D21" s="31"/>
      <c r="E21" s="21"/>
      <c r="F21" s="77"/>
      <c r="G21" s="31"/>
      <c r="H21" s="57"/>
      <c r="I21" s="76"/>
      <c r="J21" s="31"/>
      <c r="K21" s="41"/>
      <c r="L21" s="31"/>
      <c r="M21" s="72"/>
      <c r="O21" s="31"/>
      <c r="P21" s="24"/>
      <c r="Q21" s="24"/>
      <c r="R21" s="17"/>
      <c r="S21" s="22"/>
      <c r="T21" s="22"/>
      <c r="U21" s="25"/>
    </row>
    <row r="22" spans="1:21" x14ac:dyDescent="0.25">
      <c r="A22" s="2">
        <v>2013</v>
      </c>
      <c r="B22" t="s">
        <v>5</v>
      </c>
      <c r="C22" s="21">
        <v>998.1</v>
      </c>
      <c r="D22" s="31">
        <v>804.9</v>
      </c>
      <c r="E22" s="21">
        <v>697.8</v>
      </c>
      <c r="F22" s="77">
        <v>790.6</v>
      </c>
      <c r="G22" s="31">
        <v>47.6</v>
      </c>
      <c r="H22" s="57">
        <v>48</v>
      </c>
      <c r="I22" s="76">
        <v>747.3</v>
      </c>
      <c r="J22" s="31">
        <v>669.1</v>
      </c>
      <c r="K22" s="40">
        <v>193.2</v>
      </c>
      <c r="L22" s="31">
        <v>143.5</v>
      </c>
      <c r="M22" s="72">
        <v>10.5</v>
      </c>
      <c r="N22" s="70">
        <v>0.28299999999999997</v>
      </c>
      <c r="O22" s="32">
        <v>78.5</v>
      </c>
      <c r="P22" s="24">
        <f t="shared" si="0"/>
        <v>0.11732177551935435</v>
      </c>
      <c r="Q22" s="24">
        <f t="shared" ref="Q22:Q25" si="10">+O22/E22</f>
        <v>0.11249641731155059</v>
      </c>
      <c r="R22" s="23">
        <v>0.10199999999999999</v>
      </c>
      <c r="S22" s="24">
        <v>2.8000000000000001E-2</v>
      </c>
      <c r="T22" s="24">
        <f>+R22-S22</f>
        <v>7.3999999999999996E-2</v>
      </c>
      <c r="U22" s="25">
        <f t="shared" ref="U22:U25" si="11">+H22/F22</f>
        <v>6.0713382241335691E-2</v>
      </c>
    </row>
    <row r="23" spans="1:21" x14ac:dyDescent="0.25">
      <c r="A23" s="2"/>
      <c r="B23" t="s">
        <v>21</v>
      </c>
      <c r="C23" s="21">
        <v>998.8</v>
      </c>
      <c r="D23" s="31">
        <v>810.6</v>
      </c>
      <c r="E23" s="21">
        <v>701</v>
      </c>
      <c r="F23" s="77">
        <v>783.2</v>
      </c>
      <c r="G23" s="31">
        <v>49.1</v>
      </c>
      <c r="H23" s="57">
        <v>46.9</v>
      </c>
      <c r="I23" s="76">
        <v>762.6</v>
      </c>
      <c r="J23" s="31">
        <v>672.9</v>
      </c>
      <c r="K23" s="40">
        <v>188.2</v>
      </c>
      <c r="L23" s="31">
        <v>152.69999999999999</v>
      </c>
      <c r="M23" s="72">
        <v>5</v>
      </c>
      <c r="N23" s="68">
        <v>0.28799999999999998</v>
      </c>
      <c r="O23" s="31">
        <v>87.1</v>
      </c>
      <c r="P23" s="24">
        <f t="shared" si="0"/>
        <v>0.12943973844553425</v>
      </c>
      <c r="Q23" s="24">
        <f t="shared" si="10"/>
        <v>0.12425106990014265</v>
      </c>
      <c r="R23" s="23">
        <v>0.10199999999999999</v>
      </c>
      <c r="S23" s="24">
        <v>2.8000000000000001E-2</v>
      </c>
      <c r="T23" s="24">
        <f>+R23-S23</f>
        <v>7.3999999999999996E-2</v>
      </c>
      <c r="U23" s="25">
        <f t="shared" si="11"/>
        <v>5.9882533197139931E-2</v>
      </c>
    </row>
    <row r="24" spans="1:21" x14ac:dyDescent="0.25">
      <c r="A24" s="2"/>
      <c r="B24" t="s">
        <v>22</v>
      </c>
      <c r="C24" s="21">
        <v>1007.4</v>
      </c>
      <c r="D24" s="31">
        <v>816.2</v>
      </c>
      <c r="E24" s="21">
        <v>703.6</v>
      </c>
      <c r="F24" s="77">
        <v>783.2</v>
      </c>
      <c r="G24" s="31">
        <v>44.3</v>
      </c>
      <c r="H24" s="57">
        <v>43.6</v>
      </c>
      <c r="I24" s="76">
        <v>745.2</v>
      </c>
      <c r="J24" s="31">
        <v>662.3</v>
      </c>
      <c r="K24" s="40">
        <v>191.2</v>
      </c>
      <c r="L24" s="31">
        <v>129.30000000000001</v>
      </c>
      <c r="M24" s="72">
        <v>7</v>
      </c>
      <c r="N24" s="68">
        <v>0.29599999999999999</v>
      </c>
      <c r="O24" s="31">
        <v>91.7</v>
      </c>
      <c r="P24" s="24">
        <f t="shared" si="0"/>
        <v>0.1384568926468368</v>
      </c>
      <c r="Q24" s="24">
        <f t="shared" si="10"/>
        <v>0.13032973280272883</v>
      </c>
      <c r="R24" s="23">
        <v>0.10199999999999999</v>
      </c>
      <c r="S24" s="24">
        <v>0.03</v>
      </c>
      <c r="T24" s="24">
        <f>+R24-S24</f>
        <v>7.1999999999999995E-2</v>
      </c>
      <c r="U24" s="25">
        <f t="shared" si="11"/>
        <v>5.5669050051072519E-2</v>
      </c>
    </row>
    <row r="25" spans="1:21" x14ac:dyDescent="0.25">
      <c r="A25" s="2"/>
      <c r="B25" t="s">
        <v>23</v>
      </c>
      <c r="C25" s="21">
        <v>1053.9000000000001</v>
      </c>
      <c r="D25" s="31">
        <v>854.4</v>
      </c>
      <c r="E25" s="21">
        <v>747</v>
      </c>
      <c r="F25" s="77">
        <v>798.4</v>
      </c>
      <c r="G25" s="31">
        <v>46</v>
      </c>
      <c r="H25" s="57">
        <v>42.5</v>
      </c>
      <c r="I25" s="76">
        <v>785.7</v>
      </c>
      <c r="J25" s="31">
        <v>697.2</v>
      </c>
      <c r="K25" s="41">
        <v>199.5</v>
      </c>
      <c r="L25" s="31">
        <v>131.1</v>
      </c>
      <c r="M25" s="72">
        <v>7</v>
      </c>
      <c r="N25" s="68">
        <v>0.29799999999999999</v>
      </c>
      <c r="O25" s="31">
        <v>117.8</v>
      </c>
      <c r="P25" s="24">
        <f t="shared" si="0"/>
        <v>0.16896156052782557</v>
      </c>
      <c r="Q25" s="24">
        <f t="shared" si="10"/>
        <v>0.15769745649263722</v>
      </c>
      <c r="R25" s="23">
        <v>0.10199999999999999</v>
      </c>
      <c r="S25" s="24">
        <v>3.1E-2</v>
      </c>
      <c r="T25" s="24">
        <f>+R25-S25</f>
        <v>7.0999999999999994E-2</v>
      </c>
      <c r="U25" s="25">
        <f t="shared" si="11"/>
        <v>5.3231462925851708E-2</v>
      </c>
    </row>
    <row r="26" spans="1:21" x14ac:dyDescent="0.25">
      <c r="A26" s="2"/>
      <c r="C26" s="21"/>
      <c r="D26" s="31"/>
      <c r="E26" s="78"/>
      <c r="F26" s="41"/>
      <c r="G26" s="31"/>
      <c r="H26" s="57"/>
      <c r="I26" s="76"/>
      <c r="J26" s="31"/>
      <c r="K26" s="41"/>
      <c r="L26" s="31"/>
      <c r="M26" s="72"/>
      <c r="N26" s="68"/>
      <c r="O26" s="31"/>
      <c r="P26" s="24"/>
      <c r="Q26" s="24"/>
      <c r="R26" s="23"/>
      <c r="S26" s="24"/>
      <c r="T26" s="24"/>
      <c r="U26" s="25"/>
    </row>
    <row r="27" spans="1:21" x14ac:dyDescent="0.25">
      <c r="A27" s="2">
        <v>2014</v>
      </c>
      <c r="B27" t="s">
        <v>5</v>
      </c>
      <c r="C27" s="33">
        <v>1136.3</v>
      </c>
      <c r="D27" s="32">
        <v>932.9</v>
      </c>
      <c r="E27" s="79">
        <v>764.2</v>
      </c>
      <c r="F27" s="40">
        <v>791.2</v>
      </c>
      <c r="G27" s="32">
        <v>55.9</v>
      </c>
      <c r="H27" s="79">
        <v>49.2</v>
      </c>
      <c r="I27" s="80">
        <v>860</v>
      </c>
      <c r="J27" s="32">
        <v>709.3</v>
      </c>
      <c r="K27" s="32">
        <v>203.4</v>
      </c>
      <c r="L27" s="32">
        <v>143</v>
      </c>
      <c r="M27" s="32">
        <v>10</v>
      </c>
      <c r="N27" s="71">
        <v>0.29099999999999998</v>
      </c>
      <c r="O27" s="86">
        <v>137.5</v>
      </c>
      <c r="P27" s="24">
        <f t="shared" si="0"/>
        <v>0.19385309460031017</v>
      </c>
      <c r="Q27" s="24">
        <f t="shared" ref="Q27:Q30" si="12">+O27/E27</f>
        <v>0.17992672075372937</v>
      </c>
      <c r="R27" s="34">
        <v>0.10199999999999999</v>
      </c>
      <c r="S27" s="34">
        <v>3.2000000000000001E-2</v>
      </c>
      <c r="T27" s="35">
        <f>+R27-S27</f>
        <v>6.9999999999999993E-2</v>
      </c>
      <c r="U27" s="25">
        <f t="shared" ref="U27:U30" si="13">+H27/F27</f>
        <v>6.2184024266936297E-2</v>
      </c>
    </row>
    <row r="28" spans="1:21" x14ac:dyDescent="0.25">
      <c r="A28" s="2"/>
      <c r="B28" t="s">
        <v>21</v>
      </c>
      <c r="C28" s="33">
        <v>1167</v>
      </c>
      <c r="D28" s="32">
        <v>965.6</v>
      </c>
      <c r="E28" s="79">
        <v>765.2</v>
      </c>
      <c r="F28" s="81">
        <v>785.6</v>
      </c>
      <c r="G28" s="32">
        <v>65.2</v>
      </c>
      <c r="H28" s="79">
        <v>50.4</v>
      </c>
      <c r="I28" s="80">
        <v>882.5</v>
      </c>
      <c r="J28" s="32">
        <v>724.8</v>
      </c>
      <c r="K28" s="32">
        <v>201.4</v>
      </c>
      <c r="L28" s="32">
        <v>169.8</v>
      </c>
      <c r="M28" s="32">
        <v>10</v>
      </c>
      <c r="N28" s="71">
        <v>0.29699999999999999</v>
      </c>
      <c r="O28" s="86">
        <v>152.69999999999999</v>
      </c>
      <c r="P28" s="24">
        <f t="shared" si="0"/>
        <v>0.21067880794701987</v>
      </c>
      <c r="Q28" s="24">
        <f t="shared" si="12"/>
        <v>0.19955567171981178</v>
      </c>
      <c r="R28" s="34">
        <v>0.10299999999999999</v>
      </c>
      <c r="S28" s="34">
        <v>0.03</v>
      </c>
      <c r="T28" s="35">
        <f>+R28-S28</f>
        <v>7.2999999999999995E-2</v>
      </c>
      <c r="U28" s="25">
        <f t="shared" si="13"/>
        <v>6.4154786150712823E-2</v>
      </c>
    </row>
    <row r="29" spans="1:21" x14ac:dyDescent="0.25">
      <c r="A29" s="2"/>
      <c r="B29" t="s">
        <v>22</v>
      </c>
      <c r="C29" s="33">
        <v>1137.4000000000001</v>
      </c>
      <c r="D29" s="32">
        <v>935.1</v>
      </c>
      <c r="E29" s="79">
        <v>746.1</v>
      </c>
      <c r="F29" s="81">
        <v>805.1</v>
      </c>
      <c r="G29" s="32">
        <v>58.8</v>
      </c>
      <c r="H29" s="79">
        <v>50.7</v>
      </c>
      <c r="I29" s="81">
        <v>811.2</v>
      </c>
      <c r="J29" s="32">
        <v>709</v>
      </c>
      <c r="K29" s="32">
        <v>202.2</v>
      </c>
      <c r="L29" s="32">
        <v>122.9</v>
      </c>
      <c r="M29" s="32">
        <v>9</v>
      </c>
      <c r="N29" s="71">
        <v>0.29699999999999999</v>
      </c>
      <c r="O29" s="86">
        <v>152.80000000000001</v>
      </c>
      <c r="P29" s="24">
        <f t="shared" si="0"/>
        <v>0.21551480959097322</v>
      </c>
      <c r="Q29" s="24">
        <f t="shared" si="12"/>
        <v>0.20479828441227718</v>
      </c>
      <c r="R29" s="34">
        <v>0.10199999999999999</v>
      </c>
      <c r="S29" s="34">
        <v>0.03</v>
      </c>
      <c r="T29" s="35">
        <f>+R29-S29</f>
        <v>7.1999999999999995E-2</v>
      </c>
      <c r="U29" s="25">
        <f t="shared" si="13"/>
        <v>6.2973543659172779E-2</v>
      </c>
    </row>
    <row r="30" spans="1:21" x14ac:dyDescent="0.25">
      <c r="A30" s="2"/>
      <c r="B30" t="s">
        <v>23</v>
      </c>
      <c r="C30" s="33">
        <v>1216</v>
      </c>
      <c r="D30" s="32">
        <v>1008</v>
      </c>
      <c r="E30" s="79">
        <v>769</v>
      </c>
      <c r="F30" s="40">
        <v>884.3</v>
      </c>
      <c r="G30" s="32">
        <v>61.4</v>
      </c>
      <c r="H30" s="79">
        <v>50.3</v>
      </c>
      <c r="I30" s="40">
        <v>882.1</v>
      </c>
      <c r="J30" s="32">
        <v>737.8</v>
      </c>
      <c r="K30" s="32">
        <v>207.9</v>
      </c>
      <c r="L30" s="32">
        <v>78.7</v>
      </c>
      <c r="M30" s="32">
        <v>7</v>
      </c>
      <c r="N30" s="71">
        <v>0.28699999999999998</v>
      </c>
      <c r="O30" s="86">
        <v>142</v>
      </c>
      <c r="P30" s="24">
        <f t="shared" si="0"/>
        <v>0.19246408240715643</v>
      </c>
      <c r="Q30" s="24">
        <f t="shared" si="12"/>
        <v>0.1846553966189857</v>
      </c>
      <c r="R30" s="34">
        <v>9.5000000000000001E-2</v>
      </c>
      <c r="S30" s="34">
        <v>2.8000000000000001E-2</v>
      </c>
      <c r="T30" s="35">
        <f>+R30-S30</f>
        <v>6.7000000000000004E-2</v>
      </c>
      <c r="U30" s="25">
        <f t="shared" si="13"/>
        <v>5.6881148931358136E-2</v>
      </c>
    </row>
    <row r="31" spans="1:21" x14ac:dyDescent="0.25">
      <c r="A31" s="2"/>
      <c r="C31" s="33"/>
      <c r="D31" s="32"/>
      <c r="E31" s="79"/>
      <c r="F31" s="40"/>
      <c r="G31" s="32"/>
      <c r="H31" s="79"/>
      <c r="I31" s="40"/>
      <c r="J31" s="32"/>
      <c r="K31" s="32"/>
      <c r="L31" s="32"/>
      <c r="M31" s="32"/>
      <c r="N31" s="71"/>
      <c r="O31" s="86"/>
      <c r="P31" s="24"/>
      <c r="Q31" s="24"/>
      <c r="R31" s="34"/>
      <c r="S31" s="34"/>
      <c r="T31" s="35"/>
      <c r="U31" s="25"/>
    </row>
    <row r="32" spans="1:21" x14ac:dyDescent="0.25">
      <c r="A32" s="2">
        <v>2015</v>
      </c>
      <c r="B32" t="s">
        <v>5</v>
      </c>
      <c r="C32" s="33">
        <v>1266.5999999999999</v>
      </c>
      <c r="D32" s="32">
        <v>1055.0999999999999</v>
      </c>
      <c r="E32" s="79">
        <v>813.9</v>
      </c>
      <c r="F32" s="40">
        <v>906.1</v>
      </c>
      <c r="G32" s="32">
        <v>61.7</v>
      </c>
      <c r="H32" s="79">
        <v>48.8</v>
      </c>
      <c r="I32" s="80">
        <v>912.1</v>
      </c>
      <c r="J32" s="32">
        <v>779.8</v>
      </c>
      <c r="K32" s="32">
        <v>211.5</v>
      </c>
      <c r="L32" s="32">
        <v>89.7</v>
      </c>
      <c r="M32" s="32">
        <v>9</v>
      </c>
      <c r="N32" s="71">
        <v>0.28100000000000003</v>
      </c>
      <c r="O32" s="86">
        <v>175.1</v>
      </c>
      <c r="P32" s="24">
        <f t="shared" si="0"/>
        <v>0.22454475506540139</v>
      </c>
      <c r="Q32" s="24">
        <f t="shared" ref="Q32:Q35" si="14">+O32/E32</f>
        <v>0.21513699471679568</v>
      </c>
      <c r="R32" s="34">
        <v>9.5000000000000001E-2</v>
      </c>
      <c r="S32" s="34">
        <v>2.5999999999999999E-2</v>
      </c>
      <c r="T32" s="35">
        <f>+R32-S32</f>
        <v>6.9000000000000006E-2</v>
      </c>
      <c r="U32" s="25">
        <f t="shared" ref="U32:U35" si="15">+H32/F32</f>
        <v>5.385719015561196E-2</v>
      </c>
    </row>
    <row r="33" spans="1:21" x14ac:dyDescent="0.25">
      <c r="A33" s="2"/>
      <c r="B33" t="s">
        <v>21</v>
      </c>
      <c r="C33" s="33">
        <v>1286.5999999999999</v>
      </c>
      <c r="D33" s="32">
        <v>1080.8</v>
      </c>
      <c r="E33" s="79">
        <v>833.9</v>
      </c>
      <c r="F33" s="81">
        <v>914.9</v>
      </c>
      <c r="G33" s="32">
        <v>64.900000000000006</v>
      </c>
      <c r="H33" s="79">
        <v>47.5</v>
      </c>
      <c r="I33" s="80">
        <v>925.2</v>
      </c>
      <c r="J33" s="32">
        <v>788.7</v>
      </c>
      <c r="K33" s="32">
        <v>205.9</v>
      </c>
      <c r="L33" s="32">
        <v>104.8</v>
      </c>
      <c r="M33" s="32">
        <v>12</v>
      </c>
      <c r="N33" s="71">
        <v>0.27100000000000002</v>
      </c>
      <c r="O33" s="86">
        <v>186.9</v>
      </c>
      <c r="P33" s="24">
        <f t="shared" si="0"/>
        <v>0.23697223278813237</v>
      </c>
      <c r="Q33" s="24">
        <f t="shared" si="14"/>
        <v>0.22412759323659912</v>
      </c>
      <c r="R33" s="34">
        <v>9.5000000000000001E-2</v>
      </c>
      <c r="S33" s="34">
        <v>2.4E-2</v>
      </c>
      <c r="T33" s="35">
        <f t="shared" ref="T33:T35" si="16">+R33-S33</f>
        <v>7.1000000000000008E-2</v>
      </c>
      <c r="U33" s="25">
        <f t="shared" si="15"/>
        <v>5.1918242430866762E-2</v>
      </c>
    </row>
    <row r="34" spans="1:21" x14ac:dyDescent="0.25">
      <c r="A34" s="2"/>
      <c r="B34" t="s">
        <v>22</v>
      </c>
      <c r="C34" s="33">
        <v>1281.9000000000001</v>
      </c>
      <c r="D34" s="32">
        <v>1081.8</v>
      </c>
      <c r="E34" s="79">
        <v>833.2</v>
      </c>
      <c r="F34" s="81">
        <v>924.3</v>
      </c>
      <c r="G34" s="32">
        <v>60.5</v>
      </c>
      <c r="H34" s="79">
        <v>50.5</v>
      </c>
      <c r="I34" s="81">
        <v>936.5</v>
      </c>
      <c r="J34" s="32">
        <v>793.4</v>
      </c>
      <c r="K34" s="32">
        <v>200.1</v>
      </c>
      <c r="L34" s="32">
        <v>121.6</v>
      </c>
      <c r="M34" s="32">
        <v>12</v>
      </c>
      <c r="N34" s="71">
        <v>0.26200000000000001</v>
      </c>
      <c r="O34" s="86">
        <v>190.3</v>
      </c>
      <c r="P34" s="24">
        <f t="shared" si="0"/>
        <v>0.23985379379884045</v>
      </c>
      <c r="Q34" s="24">
        <f t="shared" si="14"/>
        <v>0.22839654344695151</v>
      </c>
      <c r="R34" s="34">
        <v>9.2999999999999999E-2</v>
      </c>
      <c r="S34" s="34">
        <v>2.3E-2</v>
      </c>
      <c r="T34" s="35">
        <f t="shared" si="16"/>
        <v>7.0000000000000007E-2</v>
      </c>
      <c r="U34" s="25">
        <f t="shared" si="15"/>
        <v>5.4635940711890082E-2</v>
      </c>
    </row>
    <row r="35" spans="1:21" x14ac:dyDescent="0.25">
      <c r="A35" s="2"/>
      <c r="B35" t="s">
        <v>23</v>
      </c>
      <c r="C35" s="33">
        <v>1319.4</v>
      </c>
      <c r="D35" s="32">
        <v>1105.2</v>
      </c>
      <c r="E35" s="79">
        <v>854.7</v>
      </c>
      <c r="F35" s="40">
        <v>934.5</v>
      </c>
      <c r="G35" s="32">
        <v>49.8</v>
      </c>
      <c r="H35" s="79">
        <v>48.7</v>
      </c>
      <c r="I35" s="40">
        <v>966.9</v>
      </c>
      <c r="J35" s="32">
        <v>821.2</v>
      </c>
      <c r="K35" s="32">
        <v>214.1</v>
      </c>
      <c r="L35" s="32">
        <v>124.4</v>
      </c>
      <c r="M35" s="32">
        <v>13</v>
      </c>
      <c r="N35" s="71">
        <v>0.27</v>
      </c>
      <c r="O35" s="86">
        <v>177.7</v>
      </c>
      <c r="P35" s="24">
        <f t="shared" si="0"/>
        <v>0.2163906478324403</v>
      </c>
      <c r="Q35" s="24">
        <f t="shared" si="14"/>
        <v>0.20790920790920789</v>
      </c>
      <c r="R35" s="34">
        <v>9.2999999999999999E-2</v>
      </c>
      <c r="S35" s="34">
        <v>2.5000000000000001E-2</v>
      </c>
      <c r="T35" s="35">
        <f t="shared" si="16"/>
        <v>6.8000000000000005E-2</v>
      </c>
      <c r="U35" s="25">
        <f t="shared" si="15"/>
        <v>5.2113429641519535E-2</v>
      </c>
    </row>
    <row r="36" spans="1:21" ht="15.75" thickBot="1" x14ac:dyDescent="0.3">
      <c r="A36" s="2"/>
      <c r="C36" s="33"/>
      <c r="D36" s="32"/>
      <c r="E36" s="79"/>
      <c r="F36" s="40"/>
      <c r="G36" s="32"/>
      <c r="H36" s="79"/>
      <c r="I36" s="40"/>
      <c r="J36" s="32"/>
      <c r="K36" s="32"/>
      <c r="L36" s="32"/>
      <c r="M36" s="32"/>
      <c r="N36" s="71"/>
      <c r="O36" s="86"/>
      <c r="P36" s="43"/>
      <c r="Q36" s="43"/>
      <c r="R36" s="34"/>
      <c r="S36" s="34"/>
      <c r="T36" s="35"/>
      <c r="U36" s="66"/>
    </row>
    <row r="37" spans="1:21" x14ac:dyDescent="0.25">
      <c r="A37" s="47">
        <v>2016</v>
      </c>
      <c r="B37" s="48" t="s">
        <v>5</v>
      </c>
      <c r="C37" s="49">
        <v>1421.2</v>
      </c>
      <c r="D37" s="50">
        <v>1190.9000000000001</v>
      </c>
      <c r="E37" s="82">
        <v>997</v>
      </c>
      <c r="F37" s="83">
        <v>988.1</v>
      </c>
      <c r="G37" s="73">
        <v>45.3</v>
      </c>
      <c r="H37" s="82">
        <v>52.4</v>
      </c>
      <c r="I37" s="83">
        <v>971.3</v>
      </c>
      <c r="J37" s="73">
        <v>935.7</v>
      </c>
      <c r="K37" s="73">
        <v>230.2</v>
      </c>
      <c r="L37" s="73">
        <v>177.8</v>
      </c>
      <c r="M37" s="73">
        <v>13</v>
      </c>
      <c r="N37" s="67">
        <v>0.255</v>
      </c>
      <c r="O37" s="50">
        <v>160.80000000000001</v>
      </c>
      <c r="P37" s="24">
        <f t="shared" si="0"/>
        <v>0.17184995190766272</v>
      </c>
      <c r="Q37" s="24">
        <f t="shared" ref="Q37:Q40" si="17">+O37/E37</f>
        <v>0.16128385155466402</v>
      </c>
      <c r="R37" s="53">
        <v>9.1999999999999998E-2</v>
      </c>
      <c r="S37" s="53">
        <v>2.3E-2</v>
      </c>
      <c r="T37" s="54">
        <f t="shared" ref="T37:T38" si="18">+R37-S37</f>
        <v>6.9000000000000006E-2</v>
      </c>
      <c r="U37" s="25">
        <f t="shared" ref="U37:U40" si="19">+H37/F37</f>
        <v>5.3031069729784434E-2</v>
      </c>
    </row>
    <row r="38" spans="1:21" x14ac:dyDescent="0.25">
      <c r="A38" s="2"/>
      <c r="B38" t="s">
        <v>21</v>
      </c>
      <c r="C38" s="33">
        <v>1408.4</v>
      </c>
      <c r="D38" s="31">
        <v>1179.9000000000001</v>
      </c>
      <c r="E38" s="42">
        <v>1013.1</v>
      </c>
      <c r="F38" s="40">
        <v>1027.5999999999999</v>
      </c>
      <c r="G38" s="31">
        <v>53</v>
      </c>
      <c r="H38" s="78">
        <v>55</v>
      </c>
      <c r="I38" s="40">
        <v>972.6</v>
      </c>
      <c r="J38" s="31">
        <v>952.3</v>
      </c>
      <c r="K38" s="31">
        <v>228.5</v>
      </c>
      <c r="L38" s="31">
        <v>168.5</v>
      </c>
      <c r="M38" s="31">
        <v>5.5</v>
      </c>
      <c r="N38" s="60">
        <v>0.245</v>
      </c>
      <c r="O38" s="39">
        <v>114.4</v>
      </c>
      <c r="P38" s="24">
        <f t="shared" si="0"/>
        <v>0.12013021106794079</v>
      </c>
      <c r="Q38" s="24">
        <f t="shared" si="17"/>
        <v>0.11292073832790446</v>
      </c>
      <c r="R38" s="34">
        <v>8.8999999999999996E-2</v>
      </c>
      <c r="S38" s="34">
        <v>2.3E-2</v>
      </c>
      <c r="T38" s="35">
        <f t="shared" si="18"/>
        <v>6.6000000000000003E-2</v>
      </c>
      <c r="U38" s="25">
        <f t="shared" si="19"/>
        <v>5.3522771506422741E-2</v>
      </c>
    </row>
    <row r="39" spans="1:21" x14ac:dyDescent="0.25">
      <c r="A39" s="2"/>
      <c r="B39" t="s">
        <v>22</v>
      </c>
      <c r="C39" s="39">
        <v>1414.6</v>
      </c>
      <c r="D39" s="39">
        <v>1185.5</v>
      </c>
      <c r="E39" s="42">
        <v>1055.5</v>
      </c>
      <c r="F39" s="41">
        <v>1041.2</v>
      </c>
      <c r="G39" s="31">
        <v>47.8</v>
      </c>
      <c r="H39" s="78">
        <v>56.5</v>
      </c>
      <c r="I39" s="41">
        <v>1002.6</v>
      </c>
      <c r="J39" s="31">
        <v>981.9</v>
      </c>
      <c r="K39" s="31">
        <v>229.1</v>
      </c>
      <c r="L39" s="31">
        <v>155.69999999999999</v>
      </c>
      <c r="M39" s="31">
        <v>9.5</v>
      </c>
      <c r="N39" s="60">
        <v>0.246</v>
      </c>
      <c r="O39" s="39">
        <v>128.6</v>
      </c>
      <c r="P39" s="24">
        <f t="shared" si="0"/>
        <v>0.13097056726754253</v>
      </c>
      <c r="Q39" s="24">
        <f t="shared" si="17"/>
        <v>0.12183799147323543</v>
      </c>
      <c r="R39" s="34">
        <v>8.7999999999999995E-2</v>
      </c>
      <c r="S39" s="34">
        <v>2.3E-2</v>
      </c>
      <c r="T39" s="35">
        <f>+R39-S39</f>
        <v>6.5000000000000002E-2</v>
      </c>
      <c r="U39" s="25">
        <f t="shared" si="19"/>
        <v>5.4264310411064151E-2</v>
      </c>
    </row>
    <row r="40" spans="1:21" x14ac:dyDescent="0.25">
      <c r="A40" s="2"/>
      <c r="B40" t="s">
        <v>23</v>
      </c>
      <c r="C40" s="39">
        <v>1424.4</v>
      </c>
      <c r="D40" s="39">
        <v>1191.5</v>
      </c>
      <c r="E40" s="42">
        <v>1026.9000000000001</v>
      </c>
      <c r="F40" s="44">
        <v>1066.5999999999999</v>
      </c>
      <c r="G40" s="58">
        <v>39.700000000000003</v>
      </c>
      <c r="H40" s="59">
        <v>55.9</v>
      </c>
      <c r="I40" s="41">
        <v>1034.4000000000001</v>
      </c>
      <c r="J40" s="31">
        <v>966.8</v>
      </c>
      <c r="K40" s="31">
        <v>232.8</v>
      </c>
      <c r="L40" s="31">
        <v>152.9</v>
      </c>
      <c r="M40" s="31">
        <v>3.9</v>
      </c>
      <c r="N40" s="60">
        <v>0.246</v>
      </c>
      <c r="O40" s="39">
        <v>110.6</v>
      </c>
      <c r="P40" s="24">
        <f t="shared" si="0"/>
        <v>0.11439801406702524</v>
      </c>
      <c r="Q40" s="24">
        <f t="shared" si="17"/>
        <v>0.10770279481935922</v>
      </c>
      <c r="R40" s="24">
        <v>8.8999999999999996E-2</v>
      </c>
      <c r="S40" s="24">
        <v>2.3E-2</v>
      </c>
      <c r="T40" s="24">
        <f t="shared" ref="T40" si="20">+R40-S40</f>
        <v>6.6000000000000003E-2</v>
      </c>
      <c r="U40" s="25">
        <f t="shared" si="19"/>
        <v>5.2409525595349712E-2</v>
      </c>
    </row>
    <row r="41" spans="1:21" x14ac:dyDescent="0.25">
      <c r="A41" s="2"/>
      <c r="C41" s="39"/>
      <c r="D41" s="39"/>
      <c r="E41" s="42"/>
      <c r="F41" s="44"/>
      <c r="G41" s="58"/>
      <c r="H41" s="59"/>
      <c r="I41" s="41"/>
      <c r="J41" s="22"/>
      <c r="K41" s="22"/>
      <c r="L41" s="22"/>
      <c r="M41" s="22"/>
      <c r="N41" s="34"/>
      <c r="O41" s="39"/>
      <c r="P41" s="24"/>
      <c r="Q41" s="24"/>
      <c r="R41" s="24"/>
      <c r="S41" s="24"/>
      <c r="T41" s="24"/>
      <c r="U41" s="25"/>
    </row>
    <row r="42" spans="1:21" x14ac:dyDescent="0.25">
      <c r="A42" s="2">
        <v>2017</v>
      </c>
      <c r="B42" t="s">
        <v>5</v>
      </c>
      <c r="C42" s="39">
        <v>1462</v>
      </c>
      <c r="D42" s="39">
        <v>1221.0999999999999</v>
      </c>
      <c r="E42" s="45">
        <v>1020.9</v>
      </c>
      <c r="F42" s="46">
        <v>1088.9000000000001</v>
      </c>
      <c r="G42" s="58">
        <v>37.700000000000003</v>
      </c>
      <c r="H42" s="59">
        <v>57</v>
      </c>
      <c r="I42" s="40">
        <v>1053.9000000000001</v>
      </c>
      <c r="J42" s="37">
        <v>959.5</v>
      </c>
      <c r="K42" s="37">
        <v>240.8</v>
      </c>
      <c r="L42" s="39">
        <v>141.69999999999999</v>
      </c>
      <c r="M42" s="39">
        <v>22.4</v>
      </c>
      <c r="N42" s="61">
        <v>0.255</v>
      </c>
      <c r="O42" s="39">
        <v>119.2</v>
      </c>
      <c r="P42" s="24">
        <f t="shared" si="0"/>
        <v>0.1242313705054716</v>
      </c>
      <c r="Q42" s="24">
        <f>+O42/E42</f>
        <v>0.11675972181408562</v>
      </c>
      <c r="R42" s="24">
        <v>8.7999999999999995E-2</v>
      </c>
      <c r="S42" s="24">
        <v>2.5000000000000001E-2</v>
      </c>
      <c r="T42" s="24">
        <f>+R42-S42</f>
        <v>6.3E-2</v>
      </c>
      <c r="U42" s="25">
        <f>+H42/F42</f>
        <v>5.2346404628524197E-2</v>
      </c>
    </row>
    <row r="43" spans="1:21" x14ac:dyDescent="0.25">
      <c r="A43" s="2"/>
      <c r="B43" t="s">
        <v>21</v>
      </c>
      <c r="C43" s="55">
        <v>1507.1</v>
      </c>
      <c r="D43" s="39">
        <v>1268.5</v>
      </c>
      <c r="E43" s="56">
        <v>1070.5</v>
      </c>
      <c r="F43" s="44">
        <v>1088.9000000000001</v>
      </c>
      <c r="G43" s="58">
        <v>44.8</v>
      </c>
      <c r="H43" s="59">
        <v>55.1</v>
      </c>
      <c r="I43" s="44">
        <v>1084.7</v>
      </c>
      <c r="J43" s="37">
        <v>996.4</v>
      </c>
      <c r="K43" s="37">
        <v>238.6</v>
      </c>
      <c r="L43" s="39">
        <v>150.9</v>
      </c>
      <c r="M43" s="39">
        <v>21.1</v>
      </c>
      <c r="N43" s="61">
        <v>0.251</v>
      </c>
      <c r="O43" s="39">
        <v>145.80000000000001</v>
      </c>
      <c r="P43" s="24">
        <f>+O43/J43</f>
        <v>0.14632677639502209</v>
      </c>
      <c r="Q43" s="24">
        <f>+O43/E43</f>
        <v>0.13619803829985988</v>
      </c>
      <c r="R43" s="24">
        <v>8.6999999999999994E-2</v>
      </c>
      <c r="S43" s="24">
        <v>2.5999999999999999E-2</v>
      </c>
      <c r="T43" s="24">
        <f>+R43-S43</f>
        <v>6.0999999999999999E-2</v>
      </c>
      <c r="U43" s="25">
        <f>+H43/F43</f>
        <v>5.0601524474240059E-2</v>
      </c>
    </row>
    <row r="44" spans="1:21" x14ac:dyDescent="0.25">
      <c r="A44" s="2"/>
      <c r="B44" t="s">
        <v>31</v>
      </c>
      <c r="C44" s="39">
        <v>1573.2750000000001</v>
      </c>
      <c r="D44" s="39">
        <v>1321.6590000000001</v>
      </c>
      <c r="E44" s="56">
        <v>1141.6289999999999</v>
      </c>
      <c r="F44" s="44">
        <v>1086.7090000000001</v>
      </c>
      <c r="G44" s="31">
        <v>48.66</v>
      </c>
      <c r="H44" s="57">
        <v>56.408000000000001</v>
      </c>
      <c r="I44" s="44">
        <v>1161.306</v>
      </c>
      <c r="J44" s="39">
        <v>1071.412</v>
      </c>
      <c r="K44" s="44">
        <v>251.61600000000001</v>
      </c>
      <c r="L44" s="39">
        <v>124.893</v>
      </c>
      <c r="M44" s="44">
        <v>7</v>
      </c>
      <c r="N44" s="61">
        <v>0.26600000000000001</v>
      </c>
      <c r="O44" s="44">
        <v>200.05199999999999</v>
      </c>
      <c r="P44" s="24">
        <f t="shared" ref="P44:P49" si="21">+O44/J44</f>
        <v>0.18671808790642627</v>
      </c>
      <c r="Q44" s="23">
        <f t="shared" ref="Q44:Q48" si="22">+O44/E44</f>
        <v>0.17523381063375229</v>
      </c>
      <c r="R44" s="24">
        <v>8.7999999999999995E-2</v>
      </c>
      <c r="S44" s="23">
        <v>2.7E-2</v>
      </c>
      <c r="T44" s="24">
        <f t="shared" ref="T44:T50" si="23">+R44-S44</f>
        <v>6.0999999999999999E-2</v>
      </c>
      <c r="U44" s="25">
        <f t="shared" ref="U44:U50" si="24">+H44/F44</f>
        <v>5.190718030309862E-2</v>
      </c>
    </row>
    <row r="45" spans="1:21" x14ac:dyDescent="0.25">
      <c r="A45" s="2"/>
      <c r="B45" t="s">
        <v>23</v>
      </c>
      <c r="C45" s="39">
        <v>1640.95</v>
      </c>
      <c r="D45" s="39">
        <v>1382.127</v>
      </c>
      <c r="E45" s="56">
        <v>1201.924</v>
      </c>
      <c r="F45" s="44">
        <v>1122.838</v>
      </c>
      <c r="G45" s="31">
        <v>59.317</v>
      </c>
      <c r="H45" s="57">
        <v>62.77</v>
      </c>
      <c r="I45" s="44">
        <v>1225.2380000000001</v>
      </c>
      <c r="J45" s="39">
        <v>1134.049</v>
      </c>
      <c r="K45" s="44">
        <v>258.82299999999998</v>
      </c>
      <c r="L45" s="39">
        <v>167.535</v>
      </c>
      <c r="M45" s="44">
        <v>11.994999999999999</v>
      </c>
      <c r="N45" s="61">
        <v>0.26300000000000001</v>
      </c>
      <c r="O45" s="44">
        <v>177.745</v>
      </c>
      <c r="P45" s="24">
        <f t="shared" si="21"/>
        <v>0.15673485008143387</v>
      </c>
      <c r="Q45" s="23">
        <f t="shared" si="22"/>
        <v>0.14788372642529812</v>
      </c>
      <c r="R45" s="24">
        <v>8.8999999999999996E-2</v>
      </c>
      <c r="S45" s="23">
        <v>2.5000000000000001E-2</v>
      </c>
      <c r="T45" s="24">
        <f t="shared" si="23"/>
        <v>6.4000000000000001E-2</v>
      </c>
      <c r="U45" s="25">
        <f t="shared" si="24"/>
        <v>5.5902988676906198E-2</v>
      </c>
    </row>
    <row r="46" spans="1:21" x14ac:dyDescent="0.25">
      <c r="A46" s="2"/>
      <c r="C46" s="39"/>
      <c r="D46" s="39"/>
      <c r="E46" s="56"/>
      <c r="F46" s="44"/>
      <c r="G46" s="31"/>
      <c r="H46" s="57"/>
      <c r="I46" s="44"/>
      <c r="J46" s="39"/>
      <c r="K46" s="44"/>
      <c r="L46" s="39"/>
      <c r="M46" s="44"/>
      <c r="N46" s="61"/>
      <c r="O46" s="62"/>
      <c r="P46" s="24"/>
      <c r="Q46" s="23"/>
      <c r="R46" s="24"/>
      <c r="S46" s="23"/>
      <c r="T46" s="24"/>
      <c r="U46" s="25"/>
    </row>
    <row r="47" spans="1:21" x14ac:dyDescent="0.25">
      <c r="A47" s="2">
        <v>2018</v>
      </c>
      <c r="B47" t="s">
        <v>5</v>
      </c>
      <c r="C47" s="39">
        <v>1541.3869999999999</v>
      </c>
      <c r="D47" s="39">
        <v>1274.703</v>
      </c>
      <c r="E47" s="56">
        <v>1181.7570000000001</v>
      </c>
      <c r="F47" s="44">
        <v>1071.722</v>
      </c>
      <c r="G47" s="31">
        <v>38.978999999999999</v>
      </c>
      <c r="H47" s="57">
        <v>63.676000000000002</v>
      </c>
      <c r="I47" s="44">
        <v>1160.098</v>
      </c>
      <c r="J47" s="39">
        <v>1106.846</v>
      </c>
      <c r="K47" s="44">
        <v>266.68400000000003</v>
      </c>
      <c r="L47" s="39">
        <v>167.57400000000001</v>
      </c>
      <c r="M47" s="44">
        <v>20.995000000000001</v>
      </c>
      <c r="N47" s="61">
        <v>0.27800000000000002</v>
      </c>
      <c r="O47" s="62">
        <v>182.88800000000001</v>
      </c>
      <c r="P47" s="24">
        <f t="shared" si="21"/>
        <v>0.16523346517943779</v>
      </c>
      <c r="Q47" s="23">
        <f t="shared" si="22"/>
        <v>0.15475939639029004</v>
      </c>
      <c r="R47" s="24">
        <v>8.8999999999999996E-2</v>
      </c>
      <c r="S47" s="23">
        <v>2.9000000000000001E-2</v>
      </c>
      <c r="T47" s="24">
        <f t="shared" si="23"/>
        <v>0.06</v>
      </c>
      <c r="U47" s="25">
        <f t="shared" si="24"/>
        <v>5.9414661637999411E-2</v>
      </c>
    </row>
    <row r="48" spans="1:21" x14ac:dyDescent="0.25">
      <c r="A48" s="2"/>
      <c r="B48" t="s">
        <v>21</v>
      </c>
      <c r="C48" s="39">
        <v>1586.05</v>
      </c>
      <c r="D48" s="39">
        <v>1320.9659999999999</v>
      </c>
      <c r="E48" s="56">
        <v>1241.153</v>
      </c>
      <c r="F48" s="44">
        <v>1068.4949999999999</v>
      </c>
      <c r="G48" s="31">
        <v>45.988</v>
      </c>
      <c r="H48" s="57">
        <v>63.743000000000002</v>
      </c>
      <c r="I48" s="44">
        <v>1217.3489999999999</v>
      </c>
      <c r="J48" s="39">
        <v>1158.1890000000001</v>
      </c>
      <c r="K48" s="44">
        <v>265.084</v>
      </c>
      <c r="L48" s="39">
        <v>166.672</v>
      </c>
      <c r="M48" s="44">
        <v>23.495000000000001</v>
      </c>
      <c r="N48" s="61">
        <v>0.27300000000000002</v>
      </c>
      <c r="O48" s="62">
        <v>218.89500000000001</v>
      </c>
      <c r="P48" s="24">
        <f t="shared" si="21"/>
        <v>0.1889976506425117</v>
      </c>
      <c r="Q48" s="23">
        <f t="shared" si="22"/>
        <v>0.17636423551326871</v>
      </c>
      <c r="R48" s="24">
        <v>0.09</v>
      </c>
      <c r="S48" s="23">
        <v>2.7E-2</v>
      </c>
      <c r="T48" s="24">
        <f t="shared" si="23"/>
        <v>6.3E-2</v>
      </c>
      <c r="U48" s="25">
        <f t="shared" si="24"/>
        <v>5.9656807004244299E-2</v>
      </c>
    </row>
    <row r="49" spans="1:21" x14ac:dyDescent="0.25">
      <c r="A49" s="2"/>
      <c r="B49" t="s">
        <v>31</v>
      </c>
      <c r="C49" s="39">
        <v>1611.41</v>
      </c>
      <c r="D49" s="39">
        <v>1348.8620000000001</v>
      </c>
      <c r="E49" s="56">
        <v>1278.5899999999999</v>
      </c>
      <c r="F49" s="44">
        <v>1102.722</v>
      </c>
      <c r="G49" s="31">
        <v>39.951000000000001</v>
      </c>
      <c r="H49" s="57">
        <v>60.752000000000002</v>
      </c>
      <c r="I49" s="44">
        <v>1249.2349999999999</v>
      </c>
      <c r="J49" s="39">
        <v>1194.252</v>
      </c>
      <c r="K49" s="44">
        <v>262.548</v>
      </c>
      <c r="L49" s="39">
        <v>164.506</v>
      </c>
      <c r="M49" s="44">
        <v>24.992000000000001</v>
      </c>
      <c r="N49" s="61">
        <v>0.26500000000000001</v>
      </c>
      <c r="O49" s="44">
        <v>226.30199999999999</v>
      </c>
      <c r="P49" s="24">
        <f t="shared" si="21"/>
        <v>0.1894926698887672</v>
      </c>
      <c r="Q49" s="23">
        <f>+O49/E49</f>
        <v>0.17699340679967779</v>
      </c>
      <c r="R49" s="24">
        <v>0.09</v>
      </c>
      <c r="S49" s="23">
        <v>2.5999999999999999E-2</v>
      </c>
      <c r="T49" s="24">
        <f t="shared" si="23"/>
        <v>6.4000000000000001E-2</v>
      </c>
      <c r="U49" s="25">
        <f t="shared" si="24"/>
        <v>5.5092761366872162E-2</v>
      </c>
    </row>
    <row r="50" spans="1:21" x14ac:dyDescent="0.25">
      <c r="A50" s="2"/>
      <c r="B50" t="s">
        <v>23</v>
      </c>
      <c r="C50" s="39">
        <v>1649.4349999999999</v>
      </c>
      <c r="D50" s="39">
        <v>1375.3630000000001</v>
      </c>
      <c r="E50" s="56">
        <v>1317.962</v>
      </c>
      <c r="F50" s="44">
        <v>1127.1969999999999</v>
      </c>
      <c r="G50" s="31">
        <v>40.625999999999998</v>
      </c>
      <c r="H50" s="57">
        <v>63.460999999999999</v>
      </c>
      <c r="I50" s="44">
        <v>1286.7750000000001</v>
      </c>
      <c r="J50" s="39">
        <v>1236.6410000000001</v>
      </c>
      <c r="K50" s="44">
        <v>274.072</v>
      </c>
      <c r="L50" s="39">
        <v>155.74299999999999</v>
      </c>
      <c r="M50" s="44">
        <v>18.995000000000001</v>
      </c>
      <c r="N50" s="61">
        <v>0.27300000000000002</v>
      </c>
      <c r="O50" s="44">
        <v>232.245</v>
      </c>
      <c r="P50" s="24">
        <f>+O50/J50</f>
        <v>0.18780308917462707</v>
      </c>
      <c r="Q50" s="23">
        <f>+O50/E50</f>
        <v>0.17621524748057987</v>
      </c>
      <c r="R50" s="24">
        <v>0.09</v>
      </c>
      <c r="S50" s="23">
        <v>2.7E-2</v>
      </c>
      <c r="T50" s="24">
        <f t="shared" si="23"/>
        <v>6.3E-2</v>
      </c>
      <c r="U50" s="25">
        <f t="shared" si="24"/>
        <v>5.6299830464417493E-2</v>
      </c>
    </row>
    <row r="51" spans="1:21" x14ac:dyDescent="0.25">
      <c r="A51" s="2"/>
      <c r="C51" s="39"/>
      <c r="D51" s="39"/>
      <c r="E51" s="56"/>
      <c r="F51" s="44"/>
      <c r="G51" s="31"/>
      <c r="H51" s="57"/>
      <c r="I51" s="44"/>
      <c r="J51" s="39"/>
      <c r="K51" s="44"/>
      <c r="L51" s="39"/>
      <c r="M51" s="44"/>
      <c r="N51" s="61"/>
      <c r="O51" s="44"/>
      <c r="P51" s="24"/>
      <c r="Q51" s="23"/>
      <c r="R51" s="24"/>
      <c r="S51" s="23"/>
      <c r="T51" s="24"/>
      <c r="U51" s="25"/>
    </row>
    <row r="52" spans="1:21" x14ac:dyDescent="0.25">
      <c r="A52" s="2">
        <v>2019</v>
      </c>
      <c r="B52" t="s">
        <v>5</v>
      </c>
      <c r="C52" s="39">
        <v>1701.2</v>
      </c>
      <c r="D52" s="39">
        <v>1417.8</v>
      </c>
      <c r="E52" s="56">
        <v>1326.1</v>
      </c>
      <c r="F52" s="44">
        <v>1127.4000000000001</v>
      </c>
      <c r="G52" s="31">
        <v>46.9</v>
      </c>
      <c r="H52" s="57">
        <v>62.6</v>
      </c>
      <c r="I52" s="44">
        <v>1326.1</v>
      </c>
      <c r="J52" s="39">
        <v>1270.8</v>
      </c>
      <c r="K52" s="44">
        <v>283.39999999999998</v>
      </c>
      <c r="L52" s="39">
        <v>150.5</v>
      </c>
      <c r="M52" s="44">
        <v>30</v>
      </c>
      <c r="N52" s="61">
        <v>0.27700000000000002</v>
      </c>
      <c r="O52" s="44">
        <v>278.10000000000002</v>
      </c>
      <c r="P52" s="24">
        <v>0.219</v>
      </c>
      <c r="Q52" s="23">
        <v>0.20499999999999999</v>
      </c>
      <c r="R52" s="24">
        <v>9.0999999999999998E-2</v>
      </c>
      <c r="S52" s="23">
        <v>2.8000000000000001E-2</v>
      </c>
      <c r="T52" s="24">
        <v>6.3E-2</v>
      </c>
      <c r="U52" s="25">
        <v>5.6000000000000001E-2</v>
      </c>
    </row>
    <row r="53" spans="1:21" x14ac:dyDescent="0.25">
      <c r="A53" s="2"/>
      <c r="B53" t="s">
        <v>21</v>
      </c>
      <c r="C53" s="39">
        <v>1685.5</v>
      </c>
      <c r="D53" s="39">
        <v>1411</v>
      </c>
      <c r="E53" s="56">
        <v>1309.5</v>
      </c>
      <c r="F53" s="44">
        <v>1117.9000000000001</v>
      </c>
      <c r="G53" s="31">
        <v>43.7</v>
      </c>
      <c r="H53" s="57">
        <v>60.4</v>
      </c>
      <c r="I53" s="44">
        <v>1309.5</v>
      </c>
      <c r="J53" s="39">
        <v>1244.5999999999999</v>
      </c>
      <c r="K53" s="44">
        <v>274.39999999999998</v>
      </c>
      <c r="L53" s="39">
        <v>205.1</v>
      </c>
      <c r="M53" s="44">
        <v>20</v>
      </c>
      <c r="N53" s="61">
        <v>0.27500000000000002</v>
      </c>
      <c r="O53" s="44">
        <v>274</v>
      </c>
      <c r="P53" s="24">
        <v>0.22</v>
      </c>
      <c r="Q53" s="23">
        <v>0.20499999999999999</v>
      </c>
      <c r="R53" s="24">
        <v>0.09</v>
      </c>
      <c r="S53" s="23">
        <v>2.8000000000000001E-2</v>
      </c>
      <c r="T53" s="24">
        <v>6.2E-2</v>
      </c>
      <c r="U53" s="25">
        <v>5.3999999999999999E-2</v>
      </c>
    </row>
    <row r="54" spans="1:21" x14ac:dyDescent="0.25">
      <c r="A54" s="2"/>
      <c r="B54" t="s">
        <v>31</v>
      </c>
      <c r="C54" s="39">
        <v>1727.2370000000001</v>
      </c>
      <c r="D54" s="39">
        <v>1452.63</v>
      </c>
      <c r="E54" s="56">
        <v>1367.3869999999999</v>
      </c>
      <c r="F54" s="44">
        <v>1138.0160000000001</v>
      </c>
      <c r="G54" s="31">
        <v>46.076000000000001</v>
      </c>
      <c r="H54" s="57">
        <v>60.459000000000003</v>
      </c>
      <c r="I54" s="44">
        <v>1362.9369999999999</v>
      </c>
      <c r="J54" s="39">
        <v>1283.9179999999999</v>
      </c>
      <c r="K54" s="44">
        <v>274.60700000000003</v>
      </c>
      <c r="L54" s="39">
        <v>204.21700000000001</v>
      </c>
      <c r="M54" s="44">
        <v>11.497</v>
      </c>
      <c r="N54" s="61">
        <v>0.27500000000000002</v>
      </c>
      <c r="O54" s="44">
        <v>289.41699999999997</v>
      </c>
      <c r="P54" s="24">
        <v>0.22500000000000001</v>
      </c>
      <c r="Q54" s="23">
        <v>0.21199999999999999</v>
      </c>
      <c r="R54" s="24">
        <v>8.8999999999999996E-2</v>
      </c>
      <c r="S54" s="23">
        <v>2.7E-2</v>
      </c>
      <c r="T54" s="24">
        <v>6.2E-2</v>
      </c>
      <c r="U54" s="25">
        <v>5.2999999999999999E-2</v>
      </c>
    </row>
    <row r="55" spans="1:21" x14ac:dyDescent="0.25">
      <c r="A55" s="2"/>
      <c r="B55" t="s">
        <v>23</v>
      </c>
      <c r="C55" s="39">
        <v>1747.404</v>
      </c>
      <c r="D55" s="39">
        <v>1463.5360000000001</v>
      </c>
      <c r="E55" s="56">
        <v>1394.549</v>
      </c>
      <c r="F55" s="44">
        <v>1168.454</v>
      </c>
      <c r="G55" s="31">
        <v>46.183</v>
      </c>
      <c r="H55" s="57">
        <v>61.328000000000003</v>
      </c>
      <c r="I55" s="44">
        <v>1384.317</v>
      </c>
      <c r="J55" s="39">
        <v>1320.566</v>
      </c>
      <c r="K55" s="44">
        <v>283.86799999999999</v>
      </c>
      <c r="L55" s="39">
        <v>149.226</v>
      </c>
      <c r="M55" s="44">
        <v>19.992999999999999</v>
      </c>
      <c r="N55" s="61">
        <v>0.27800000000000002</v>
      </c>
      <c r="O55" s="44">
        <v>280.05799999999999</v>
      </c>
      <c r="P55" s="24">
        <v>0.21199999999999999</v>
      </c>
      <c r="Q55" s="23">
        <v>0.20100000000000001</v>
      </c>
      <c r="R55" s="24">
        <v>8.7999999999999995E-2</v>
      </c>
      <c r="S55" s="23">
        <v>2.8000000000000001E-2</v>
      </c>
      <c r="T55" s="24">
        <v>0.06</v>
      </c>
      <c r="U55" s="25">
        <v>5.1999999999999998E-2</v>
      </c>
    </row>
    <row r="56" spans="1:21" x14ac:dyDescent="0.25">
      <c r="A56" s="2"/>
      <c r="C56" s="39"/>
      <c r="D56" s="39"/>
      <c r="E56" s="56"/>
      <c r="F56" s="44"/>
      <c r="G56" s="31"/>
      <c r="H56" s="57"/>
      <c r="I56" s="44"/>
      <c r="J56" s="39"/>
      <c r="K56" s="44"/>
      <c r="L56" s="39"/>
      <c r="M56" s="44"/>
      <c r="N56" s="61"/>
      <c r="O56" s="44"/>
      <c r="P56" s="24"/>
      <c r="Q56" s="23"/>
      <c r="R56" s="24"/>
      <c r="S56" s="23"/>
      <c r="T56" s="24"/>
      <c r="U56" s="25"/>
    </row>
    <row r="57" spans="1:21" x14ac:dyDescent="0.25">
      <c r="A57" s="2">
        <v>2020</v>
      </c>
      <c r="B57" t="s">
        <v>5</v>
      </c>
      <c r="C57" s="39">
        <v>1750.749</v>
      </c>
      <c r="D57" s="39">
        <v>1451.3979999999999</v>
      </c>
      <c r="E57" s="56">
        <v>1388.4949999999999</v>
      </c>
      <c r="F57" s="44">
        <v>1179.8800000000001</v>
      </c>
      <c r="G57" s="31">
        <v>46.194000000000003</v>
      </c>
      <c r="H57" s="57">
        <v>64.081999999999994</v>
      </c>
      <c r="I57" s="44">
        <v>1368.6510000000001</v>
      </c>
      <c r="J57" s="39">
        <v>1310.902</v>
      </c>
      <c r="K57" s="44">
        <v>299.351</v>
      </c>
      <c r="L57" s="39">
        <v>166.791</v>
      </c>
      <c r="M57" s="44">
        <v>0</v>
      </c>
      <c r="N57" s="61">
        <v>0.29099999999999998</v>
      </c>
      <c r="O57" s="44">
        <v>309.72399999999999</v>
      </c>
      <c r="P57" s="24">
        <v>0.23599999999999999</v>
      </c>
      <c r="Q57" s="23">
        <v>0.223</v>
      </c>
      <c r="R57" s="24">
        <v>8.8999999999999996E-2</v>
      </c>
      <c r="S57" s="23">
        <v>2.8000000000000001E-2</v>
      </c>
      <c r="T57" s="24">
        <v>6.0999999999999999E-2</v>
      </c>
      <c r="U57" s="25">
        <v>5.3999999999999999E-2</v>
      </c>
    </row>
    <row r="58" spans="1:21" x14ac:dyDescent="0.25">
      <c r="A58" s="2"/>
      <c r="B58" t="s">
        <v>21</v>
      </c>
      <c r="C58" s="39">
        <v>1763.0530000000001</v>
      </c>
      <c r="D58" s="39">
        <v>1466.1079999999999</v>
      </c>
      <c r="E58" s="56">
        <v>1374.038</v>
      </c>
      <c r="F58" s="44">
        <v>1168.627</v>
      </c>
      <c r="G58" s="31">
        <v>34.381999999999998</v>
      </c>
      <c r="H58" s="57">
        <v>71.241</v>
      </c>
      <c r="I58" s="44">
        <v>1365.0650000000001</v>
      </c>
      <c r="J58" s="39">
        <v>1281.595</v>
      </c>
      <c r="K58" s="44">
        <v>296.94499999999999</v>
      </c>
      <c r="L58" s="39">
        <v>173.83699999999999</v>
      </c>
      <c r="M58" s="44">
        <v>0</v>
      </c>
      <c r="N58" s="87">
        <v>0.28699999999999998</v>
      </c>
      <c r="O58" s="44">
        <v>288.44600000000003</v>
      </c>
      <c r="P58" s="24">
        <v>0.22500000000000001</v>
      </c>
      <c r="Q58" s="23">
        <v>0.21</v>
      </c>
      <c r="R58" s="24">
        <v>8.6999999999999994E-2</v>
      </c>
      <c r="S58" s="23">
        <v>2.7E-2</v>
      </c>
      <c r="T58" s="24">
        <v>0.06</v>
      </c>
      <c r="U58" s="25">
        <v>6.0999999999999999E-2</v>
      </c>
    </row>
    <row r="59" spans="1:21" x14ac:dyDescent="0.25">
      <c r="A59" s="2"/>
      <c r="B59" t="s">
        <v>31</v>
      </c>
      <c r="C59" s="39">
        <v>1809.6880000000001</v>
      </c>
      <c r="D59" s="39">
        <v>1506.0060000000001</v>
      </c>
      <c r="E59" s="56">
        <v>1389</v>
      </c>
      <c r="F59" s="44">
        <v>1158.4090000000001</v>
      </c>
      <c r="G59" s="31">
        <v>33.65</v>
      </c>
      <c r="H59" s="57">
        <v>73.028000000000006</v>
      </c>
      <c r="I59" s="44">
        <v>1410.4580000000001</v>
      </c>
      <c r="J59" s="39">
        <v>1298.5630000000001</v>
      </c>
      <c r="K59" s="44">
        <v>303.68200000000002</v>
      </c>
      <c r="L59" s="39">
        <v>198.56800000000001</v>
      </c>
      <c r="M59" s="44">
        <v>0</v>
      </c>
      <c r="N59" s="61">
        <v>0.29399999999999998</v>
      </c>
      <c r="O59" s="44">
        <v>322.08100000000002</v>
      </c>
      <c r="P59" s="24">
        <v>0.248</v>
      </c>
      <c r="Q59" s="23">
        <v>0.23200000000000001</v>
      </c>
      <c r="R59" s="24">
        <v>8.6999999999999994E-2</v>
      </c>
      <c r="S59" s="23">
        <v>2.8000000000000001E-2</v>
      </c>
      <c r="T59" s="24">
        <v>5.8999999999999997E-2</v>
      </c>
      <c r="U59" s="25">
        <v>6.3E-2</v>
      </c>
    </row>
    <row r="60" spans="1:21" x14ac:dyDescent="0.25">
      <c r="A60" s="2"/>
      <c r="B60" t="s">
        <v>23</v>
      </c>
      <c r="C60" s="39">
        <v>1818.731</v>
      </c>
      <c r="D60" s="39">
        <v>1509.585</v>
      </c>
      <c r="E60" s="56">
        <v>1408.9169999999999</v>
      </c>
      <c r="F60" s="44">
        <v>1174.902</v>
      </c>
      <c r="G60" s="31">
        <v>45.165999999999997</v>
      </c>
      <c r="H60" s="57">
        <v>75.605000000000004</v>
      </c>
      <c r="I60" s="44">
        <v>1420.2809999999999</v>
      </c>
      <c r="J60" s="39">
        <v>1324.6569999999999</v>
      </c>
      <c r="K60" s="44">
        <v>309.14600000000002</v>
      </c>
      <c r="L60" s="39">
        <v>175.02</v>
      </c>
      <c r="M60" s="44">
        <v>0</v>
      </c>
      <c r="N60" s="61">
        <v>0.27900000000000003</v>
      </c>
      <c r="O60" s="44">
        <v>323.99599999999998</v>
      </c>
      <c r="P60" s="24">
        <v>0.245</v>
      </c>
      <c r="Q60" s="23">
        <v>0.23</v>
      </c>
      <c r="R60" s="24">
        <v>0.08</v>
      </c>
      <c r="S60" s="23">
        <v>2.7E-2</v>
      </c>
      <c r="T60" s="24">
        <v>5.8999999999999997E-2</v>
      </c>
      <c r="U60" s="25">
        <v>6.4000000000000001E-2</v>
      </c>
    </row>
    <row r="61" spans="1:21" x14ac:dyDescent="0.25">
      <c r="A61" s="2"/>
      <c r="C61" s="39"/>
      <c r="D61" s="39"/>
      <c r="E61" s="56"/>
      <c r="F61" s="44"/>
      <c r="G61" s="31"/>
      <c r="H61" s="57"/>
      <c r="I61" s="44"/>
      <c r="J61" s="39"/>
      <c r="K61" s="44"/>
      <c r="L61" s="39"/>
      <c r="M61" s="44"/>
      <c r="N61" s="61"/>
      <c r="O61" s="44"/>
      <c r="P61" s="24"/>
      <c r="Q61" s="23"/>
      <c r="R61" s="24"/>
      <c r="S61" s="23"/>
      <c r="T61" s="24"/>
      <c r="U61" s="25"/>
    </row>
    <row r="62" spans="1:21" x14ac:dyDescent="0.25">
      <c r="A62" s="2">
        <v>2021</v>
      </c>
      <c r="B62" t="s">
        <v>5</v>
      </c>
      <c r="C62" s="39">
        <v>1799.9490000000001</v>
      </c>
      <c r="D62" s="39">
        <v>1482.259</v>
      </c>
      <c r="E62" s="56">
        <v>1386.77</v>
      </c>
      <c r="F62" s="44">
        <v>1163.479</v>
      </c>
      <c r="G62" s="31">
        <v>42.807000000000002</v>
      </c>
      <c r="H62" s="57">
        <v>79.010000000000005</v>
      </c>
      <c r="I62" s="44">
        <v>1400.741</v>
      </c>
      <c r="J62" s="39">
        <v>1310.4680000000001</v>
      </c>
      <c r="K62" s="44">
        <v>317.69</v>
      </c>
      <c r="L62" s="39">
        <v>158.46199999999999</v>
      </c>
      <c r="M62" s="44">
        <v>0</v>
      </c>
      <c r="N62" s="61">
        <v>0.28999999999999998</v>
      </c>
      <c r="O62" s="44">
        <v>323.02199999999999</v>
      </c>
      <c r="P62" s="24">
        <v>0.246</v>
      </c>
      <c r="Q62" s="23">
        <v>0.23300000000000001</v>
      </c>
      <c r="R62" s="24">
        <v>8.5999999999999993E-2</v>
      </c>
      <c r="S62" s="23">
        <v>2.3E-2</v>
      </c>
      <c r="T62" s="24">
        <v>6.3E-2</v>
      </c>
      <c r="U62" s="25">
        <v>6.8000000000000005E-2</v>
      </c>
    </row>
    <row r="63" spans="1:21" x14ac:dyDescent="0.25">
      <c r="A63" s="2"/>
      <c r="B63" t="s">
        <v>21</v>
      </c>
      <c r="C63" s="39">
        <v>1864.0319999999999</v>
      </c>
      <c r="D63" s="39">
        <v>1547.9880000000001</v>
      </c>
      <c r="E63" s="56">
        <v>1441.636</v>
      </c>
      <c r="F63" s="44">
        <v>1160.643</v>
      </c>
      <c r="G63" s="31">
        <v>42.804000000000002</v>
      </c>
      <c r="H63" s="57">
        <v>81.153999999999996</v>
      </c>
      <c r="I63" s="44">
        <v>1453.683</v>
      </c>
      <c r="J63" s="39">
        <v>1352.4749999999999</v>
      </c>
      <c r="K63" s="44">
        <v>316.04399999999998</v>
      </c>
      <c r="L63" s="39">
        <v>175.48699999999999</v>
      </c>
      <c r="M63" s="44">
        <v>0</v>
      </c>
      <c r="N63" s="61">
        <v>0.28100000000000003</v>
      </c>
      <c r="O63" s="44">
        <v>370.73700000000002</v>
      </c>
      <c r="P63" s="24">
        <v>0.27400000000000002</v>
      </c>
      <c r="Q63" s="23">
        <v>0.25700000000000001</v>
      </c>
      <c r="R63" s="24">
        <v>8.5999999999999993E-2</v>
      </c>
      <c r="S63" s="23">
        <v>2.1000000000000001E-2</v>
      </c>
      <c r="T63" s="24">
        <v>6.5000000000000002E-2</v>
      </c>
      <c r="U63" s="25">
        <v>7.0000000000000007E-2</v>
      </c>
    </row>
    <row r="64" spans="1:21" x14ac:dyDescent="0.25">
      <c r="A64" s="2"/>
      <c r="B64" t="s">
        <v>31</v>
      </c>
      <c r="C64" s="39">
        <v>1849.211</v>
      </c>
      <c r="D64" s="39">
        <v>1525.9970000000001</v>
      </c>
      <c r="E64" s="56">
        <v>1426.278</v>
      </c>
      <c r="F64" s="44">
        <v>1182.326</v>
      </c>
      <c r="G64" s="31">
        <v>41.698</v>
      </c>
      <c r="H64" s="57">
        <v>82.441000000000003</v>
      </c>
      <c r="I64" s="44">
        <v>1438.106</v>
      </c>
      <c r="J64" s="39">
        <v>1341.88</v>
      </c>
      <c r="K64" s="44">
        <v>323.214</v>
      </c>
      <c r="L64" s="39">
        <v>184.17400000000001</v>
      </c>
      <c r="M64" s="44">
        <v>0</v>
      </c>
      <c r="N64" s="61">
        <v>0.28399999999999997</v>
      </c>
      <c r="O64" s="44">
        <v>326.154</v>
      </c>
      <c r="P64" s="24">
        <v>0.24299999999999999</v>
      </c>
      <c r="Q64" s="23">
        <v>0.22900000000000001</v>
      </c>
      <c r="R64" s="24">
        <v>8.5999999999999993E-2</v>
      </c>
      <c r="S64" s="23">
        <v>1.9E-2</v>
      </c>
      <c r="T64" s="24">
        <v>6.7000000000000004E-2</v>
      </c>
      <c r="U64" s="25">
        <v>7.0000000000000007E-2</v>
      </c>
    </row>
    <row r="65" spans="1:21" x14ac:dyDescent="0.25">
      <c r="A65" s="2"/>
      <c r="B65" t="s">
        <v>23</v>
      </c>
      <c r="C65" s="39">
        <v>1892.479</v>
      </c>
      <c r="D65" s="39">
        <v>1561.9190000000001</v>
      </c>
      <c r="E65" s="56">
        <v>1431.826</v>
      </c>
      <c r="F65" s="44">
        <v>1189.98</v>
      </c>
      <c r="G65" s="31">
        <v>42.250999999999998</v>
      </c>
      <c r="H65" s="57">
        <v>83.802999999999997</v>
      </c>
      <c r="I65" s="44">
        <v>1453.6610000000001</v>
      </c>
      <c r="J65" s="39">
        <v>1351.97</v>
      </c>
      <c r="K65" s="44">
        <v>330.56</v>
      </c>
      <c r="L65" s="39">
        <v>193</v>
      </c>
      <c r="M65" s="44">
        <v>0</v>
      </c>
      <c r="N65" s="61">
        <v>0.29099999999999998</v>
      </c>
      <c r="O65" s="44">
        <v>313.08999999999997</v>
      </c>
      <c r="P65" s="24">
        <v>0.23200000000000001</v>
      </c>
      <c r="Q65" s="23">
        <v>0.219</v>
      </c>
      <c r="R65" s="24">
        <v>8.5000000000000006E-2</v>
      </c>
      <c r="S65" s="23">
        <v>1.7000000000000001E-2</v>
      </c>
      <c r="T65" s="24">
        <v>6.8000000000000005E-2</v>
      </c>
      <c r="U65" s="25">
        <v>7.0000000000000007E-2</v>
      </c>
    </row>
    <row r="66" spans="1:21" x14ac:dyDescent="0.25">
      <c r="A66" s="2"/>
      <c r="C66" s="39"/>
      <c r="D66" s="39"/>
      <c r="E66" s="56"/>
      <c r="F66" s="44"/>
      <c r="G66" s="31"/>
      <c r="H66" s="57"/>
      <c r="I66" s="44"/>
      <c r="J66" s="39"/>
      <c r="K66" s="44"/>
      <c r="L66" s="39"/>
      <c r="M66" s="44"/>
      <c r="N66" s="61"/>
      <c r="O66" s="44"/>
      <c r="P66" s="24"/>
      <c r="Q66" s="23"/>
      <c r="R66" s="24"/>
      <c r="S66" s="23"/>
      <c r="T66" s="24"/>
      <c r="U66" s="25"/>
    </row>
    <row r="67" spans="1:21" x14ac:dyDescent="0.25">
      <c r="A67" s="2">
        <v>2022</v>
      </c>
      <c r="B67" t="s">
        <v>5</v>
      </c>
      <c r="C67" s="39">
        <v>1904.1990000000001</v>
      </c>
      <c r="D67" s="39">
        <v>1562.261</v>
      </c>
      <c r="E67" s="56">
        <v>1430.127</v>
      </c>
      <c r="F67" s="44">
        <v>1180.2529999999999</v>
      </c>
      <c r="G67" s="31">
        <v>52.222000000000001</v>
      </c>
      <c r="H67" s="57">
        <v>83.438000000000002</v>
      </c>
      <c r="I67" s="44">
        <v>1470.7629999999999</v>
      </c>
      <c r="J67" s="39">
        <v>1343.0530000000001</v>
      </c>
      <c r="K67" s="44">
        <v>341.93799999999999</v>
      </c>
      <c r="L67" s="39">
        <v>193.77099999999999</v>
      </c>
      <c r="M67" s="44">
        <v>0</v>
      </c>
      <c r="N67" s="61">
        <v>0.308</v>
      </c>
      <c r="O67" s="44">
        <v>345.54599999999999</v>
      </c>
      <c r="P67" s="24">
        <v>0.25700000000000001</v>
      </c>
      <c r="Q67" s="23">
        <v>0.24199999999999999</v>
      </c>
      <c r="R67" s="24">
        <v>8.4000000000000005E-2</v>
      </c>
      <c r="S67" s="23">
        <v>1.7999999999999999E-2</v>
      </c>
      <c r="T67" s="24">
        <v>6.6000000000000003E-2</v>
      </c>
      <c r="U67" s="25">
        <v>7.0999999999999994E-2</v>
      </c>
    </row>
    <row r="68" spans="1:21" x14ac:dyDescent="0.25">
      <c r="A68" s="2"/>
      <c r="B68" t="s">
        <v>21</v>
      </c>
      <c r="C68" s="39">
        <v>1957.0840000000001</v>
      </c>
      <c r="D68" s="39">
        <v>1628.3720000000001</v>
      </c>
      <c r="E68" s="56">
        <v>1454.835</v>
      </c>
      <c r="F68" s="44">
        <v>1179.0150000000001</v>
      </c>
      <c r="G68" s="31">
        <v>54.018999999999998</v>
      </c>
      <c r="H68" s="57">
        <v>90.918999999999997</v>
      </c>
      <c r="I68" s="44">
        <v>1534.7439999999999</v>
      </c>
      <c r="J68" s="39">
        <v>1365.1220000000001</v>
      </c>
      <c r="K68" s="44">
        <v>328.71199999999999</v>
      </c>
      <c r="L68" s="39">
        <v>220.52600000000001</v>
      </c>
      <c r="M68" s="44">
        <v>0</v>
      </c>
      <c r="N68" s="61">
        <v>0.28799999999999998</v>
      </c>
      <c r="O68" s="44">
        <v>346.35199999999998</v>
      </c>
      <c r="P68" s="24">
        <v>0.254</v>
      </c>
      <c r="Q68" s="23">
        <v>0.23799999999999999</v>
      </c>
      <c r="R68" s="24">
        <v>8.3000000000000004E-2</v>
      </c>
      <c r="S68" s="23">
        <v>1.7000000000000001E-2</v>
      </c>
      <c r="T68" s="24">
        <v>6.6000000000000003E-2</v>
      </c>
      <c r="U68" s="25">
        <v>7.6999999999999999E-2</v>
      </c>
    </row>
    <row r="69" spans="1:21" x14ac:dyDescent="0.25">
      <c r="A69" s="2"/>
      <c r="B69" t="s">
        <v>31</v>
      </c>
      <c r="C69" s="39">
        <v>1982.954</v>
      </c>
      <c r="D69" s="39">
        <v>1651.992</v>
      </c>
      <c r="E69" s="56">
        <v>1470.548</v>
      </c>
      <c r="F69" s="44">
        <v>1175.6500000000001</v>
      </c>
      <c r="G69" s="31">
        <v>50.506999999999998</v>
      </c>
      <c r="H69" s="57">
        <v>82.983000000000004</v>
      </c>
      <c r="I69" s="44">
        <v>1555.6</v>
      </c>
      <c r="J69" s="39">
        <v>1378.873</v>
      </c>
      <c r="K69" s="44">
        <v>330.96199999999999</v>
      </c>
      <c r="L69" s="39">
        <v>246.46100000000001</v>
      </c>
      <c r="M69" s="44">
        <v>10.997</v>
      </c>
      <c r="N69" s="61">
        <v>0.30299999999999999</v>
      </c>
      <c r="O69" s="44">
        <v>364.35899999999998</v>
      </c>
      <c r="P69" s="24">
        <v>0.26400000000000001</v>
      </c>
      <c r="Q69" s="23">
        <v>0.248</v>
      </c>
      <c r="R69" s="24">
        <v>8.3000000000000004E-2</v>
      </c>
      <c r="S69" s="23">
        <v>1.7000000000000001E-2</v>
      </c>
      <c r="T69" s="24">
        <v>6.6000000000000003E-2</v>
      </c>
      <c r="U69" s="25">
        <v>7.0999999999999994E-2</v>
      </c>
    </row>
    <row r="70" spans="1:21" x14ac:dyDescent="0.25">
      <c r="A70" s="2"/>
      <c r="B70" t="s">
        <v>23</v>
      </c>
      <c r="C70" s="39">
        <v>2043.546</v>
      </c>
      <c r="D70" s="39">
        <v>1708.925</v>
      </c>
      <c r="E70" s="56">
        <v>1514.3230000000001</v>
      </c>
      <c r="F70" s="44">
        <v>1175.1949999999999</v>
      </c>
      <c r="G70" s="31">
        <v>58.558999999999997</v>
      </c>
      <c r="H70" s="57">
        <v>91.861999999999995</v>
      </c>
      <c r="I70" s="44">
        <v>1612.807</v>
      </c>
      <c r="J70" s="39">
        <v>1421.9870000000001</v>
      </c>
      <c r="K70" s="44">
        <v>334.62099999999998</v>
      </c>
      <c r="L70" s="39">
        <v>251.87899999999999</v>
      </c>
      <c r="M70" s="44">
        <v>14.996</v>
      </c>
      <c r="N70" s="61">
        <v>0.308</v>
      </c>
      <c r="O70" s="44">
        <v>389.05399999999997</v>
      </c>
      <c r="P70" s="24">
        <v>0.27400000000000002</v>
      </c>
      <c r="Q70" s="23">
        <v>0.25700000000000001</v>
      </c>
      <c r="R70" s="24">
        <v>8.3000000000000004E-2</v>
      </c>
      <c r="S70" s="23">
        <v>1.7000000000000001E-2</v>
      </c>
      <c r="T70" s="24">
        <v>6.6000000000000003E-2</v>
      </c>
      <c r="U70" s="25">
        <v>7.8E-2</v>
      </c>
    </row>
    <row r="71" spans="1:21" x14ac:dyDescent="0.25">
      <c r="A71" s="2"/>
      <c r="C71" s="39"/>
      <c r="D71" s="39"/>
      <c r="E71" s="56"/>
      <c r="F71" s="44"/>
      <c r="G71" s="31"/>
      <c r="H71" s="57"/>
      <c r="I71" s="44"/>
      <c r="J71" s="39"/>
      <c r="K71" s="44"/>
      <c r="L71" s="39"/>
      <c r="M71" s="44"/>
      <c r="N71" s="61"/>
      <c r="O71" s="44"/>
      <c r="P71" s="24"/>
      <c r="Q71" s="23"/>
      <c r="R71" s="24"/>
      <c r="S71" s="23"/>
      <c r="T71" s="24"/>
      <c r="U71" s="25"/>
    </row>
    <row r="72" spans="1:21" x14ac:dyDescent="0.25">
      <c r="A72" s="2">
        <v>2023</v>
      </c>
      <c r="B72" t="s">
        <v>5</v>
      </c>
      <c r="C72" s="39">
        <v>2086.6219999999998</v>
      </c>
      <c r="D72" s="39">
        <v>1742.1990000000001</v>
      </c>
      <c r="E72" s="56">
        <v>1570.489</v>
      </c>
      <c r="F72" s="44">
        <v>1157.682</v>
      </c>
      <c r="G72" s="31">
        <v>51.582000000000001</v>
      </c>
      <c r="H72" s="57">
        <v>95.617000000000004</v>
      </c>
      <c r="I72" s="44">
        <v>1659.75</v>
      </c>
      <c r="J72" s="39">
        <v>1491.0809999999999</v>
      </c>
      <c r="K72" s="44">
        <v>344.423</v>
      </c>
      <c r="L72" s="39">
        <v>249.88300000000001</v>
      </c>
      <c r="M72" s="44">
        <v>24.991</v>
      </c>
      <c r="N72" s="61">
        <v>0.32800000000000001</v>
      </c>
      <c r="O72" s="44">
        <v>486.916</v>
      </c>
      <c r="P72" s="24">
        <v>0.32700000000000001</v>
      </c>
      <c r="Q72" s="23">
        <v>0.31</v>
      </c>
      <c r="R72" s="24">
        <v>8.4000000000000005E-2</v>
      </c>
      <c r="S72" s="23">
        <v>1.7000000000000001E-2</v>
      </c>
      <c r="T72" s="24">
        <v>6.7000000000000004E-2</v>
      </c>
      <c r="U72" s="25">
        <v>8.3000000000000004E-2</v>
      </c>
    </row>
    <row r="73" spans="1:21" x14ac:dyDescent="0.25">
      <c r="A73" s="2"/>
      <c r="B73" t="s">
        <v>21</v>
      </c>
      <c r="C73" s="39">
        <v>2228.1030000000001</v>
      </c>
      <c r="D73" s="39">
        <v>1872.807</v>
      </c>
      <c r="E73" s="56">
        <v>1671.5119999999999</v>
      </c>
      <c r="F73" s="44">
        <v>1134.4359999999999</v>
      </c>
      <c r="G73" s="31">
        <v>53.77</v>
      </c>
      <c r="H73" s="57">
        <v>96.629000000000005</v>
      </c>
      <c r="I73" s="44">
        <v>1784.491</v>
      </c>
      <c r="J73" s="39">
        <v>1586.4639999999999</v>
      </c>
      <c r="K73" s="44">
        <v>355.29599999999999</v>
      </c>
      <c r="L73" s="39">
        <v>237.078</v>
      </c>
      <c r="M73" s="44">
        <v>49.975999999999999</v>
      </c>
      <c r="N73" s="61">
        <v>0.33200000000000002</v>
      </c>
      <c r="O73" s="44">
        <v>579.971</v>
      </c>
      <c r="P73" s="24">
        <v>0.36599999999999999</v>
      </c>
      <c r="Q73" s="23">
        <v>0.34699999999999998</v>
      </c>
      <c r="R73" s="24">
        <v>8.4000000000000005E-2</v>
      </c>
      <c r="S73" s="23">
        <v>1.6E-2</v>
      </c>
      <c r="T73" s="24">
        <v>6.8000000000000005E-2</v>
      </c>
      <c r="U73" s="25">
        <v>8.5000000000000006E-2</v>
      </c>
    </row>
    <row r="74" spans="1:21" x14ac:dyDescent="0.25">
      <c r="A74" s="2"/>
      <c r="B74" t="s">
        <v>31</v>
      </c>
      <c r="C74" s="39">
        <v>2231.2080000000001</v>
      </c>
      <c r="D74" s="39">
        <v>1890.0630000000001</v>
      </c>
      <c r="E74" s="56">
        <v>1687.3689999999999</v>
      </c>
      <c r="F74" s="44">
        <v>1139.086</v>
      </c>
      <c r="G74" s="31">
        <v>54.728000000000002</v>
      </c>
      <c r="H74" s="57">
        <v>97.207999999999998</v>
      </c>
      <c r="I74" s="44">
        <v>1803.9639999999999</v>
      </c>
      <c r="J74" s="39">
        <v>1601.3720000000001</v>
      </c>
      <c r="K74" s="44">
        <v>341.14499999999998</v>
      </c>
      <c r="L74" s="39">
        <v>233.483</v>
      </c>
      <c r="M74" s="44">
        <v>74.965000000000003</v>
      </c>
      <c r="N74" s="61">
        <v>0.32200000000000001</v>
      </c>
      <c r="O74" s="44">
        <v>602.35699999999997</v>
      </c>
      <c r="P74" s="24">
        <v>0.376</v>
      </c>
      <c r="Q74" s="23">
        <v>0.35699999999999998</v>
      </c>
      <c r="R74" s="24">
        <v>8.4000000000000005E-2</v>
      </c>
      <c r="S74" s="23">
        <v>1.7000000000000001E-2</v>
      </c>
      <c r="T74" s="24">
        <v>6.7000000000000004E-2</v>
      </c>
      <c r="U74" s="25">
        <v>8.5000000000000006E-2</v>
      </c>
    </row>
    <row r="75" spans="1:21" x14ac:dyDescent="0.25">
      <c r="A75" s="2"/>
      <c r="B75" t="s">
        <v>23</v>
      </c>
      <c r="C75" s="39">
        <v>2265.0250000000001</v>
      </c>
      <c r="D75" s="39">
        <v>1916.5150000000001</v>
      </c>
      <c r="E75" s="56">
        <v>1737.3520000000001</v>
      </c>
      <c r="F75" s="44">
        <v>1133.346</v>
      </c>
      <c r="G75" s="31">
        <v>60.875999999999998</v>
      </c>
      <c r="H75" s="57">
        <v>98.459000000000003</v>
      </c>
      <c r="I75" s="44">
        <v>1828.0719999999999</v>
      </c>
      <c r="J75" s="39">
        <v>1648.9659999999999</v>
      </c>
      <c r="K75" s="44">
        <v>348.51</v>
      </c>
      <c r="L75" s="39">
        <v>255.71700000000001</v>
      </c>
      <c r="M75" s="44">
        <v>92.884</v>
      </c>
      <c r="N75" s="61">
        <v>0.32100000000000001</v>
      </c>
      <c r="O75" s="44">
        <v>592.197</v>
      </c>
      <c r="P75" s="24">
        <v>0.35899999999999999</v>
      </c>
      <c r="Q75" s="23">
        <v>0.34100000000000003</v>
      </c>
      <c r="R75" s="24">
        <v>8.5000000000000006E-2</v>
      </c>
      <c r="S75" s="23">
        <v>1.7000000000000001E-2</v>
      </c>
      <c r="T75" s="24">
        <v>6.8000000000000005E-2</v>
      </c>
      <c r="U75" s="25">
        <v>8.6999999999999994E-2</v>
      </c>
    </row>
    <row r="76" spans="1:21" x14ac:dyDescent="0.25">
      <c r="A76" s="2"/>
      <c r="C76" s="39"/>
      <c r="D76" s="39"/>
      <c r="E76" s="56"/>
      <c r="F76" s="44"/>
      <c r="G76" s="31"/>
      <c r="H76" s="57"/>
      <c r="I76" s="44"/>
      <c r="J76" s="39"/>
      <c r="K76" s="44"/>
      <c r="L76" s="39"/>
      <c r="M76" s="44"/>
      <c r="N76" s="61"/>
      <c r="O76" s="44"/>
      <c r="P76" s="24"/>
      <c r="Q76" s="23"/>
      <c r="R76" s="24"/>
      <c r="S76" s="23"/>
      <c r="T76" s="24"/>
      <c r="U76" s="25"/>
    </row>
    <row r="77" spans="1:21" x14ac:dyDescent="0.25">
      <c r="A77" s="2">
        <v>2024</v>
      </c>
      <c r="B77" t="s">
        <v>5</v>
      </c>
      <c r="C77" s="39">
        <v>2324.8829999999998</v>
      </c>
      <c r="D77" s="39">
        <v>1972.777</v>
      </c>
      <c r="E77" s="56">
        <v>1801.1220000000001</v>
      </c>
      <c r="F77" s="44">
        <v>1142.472</v>
      </c>
      <c r="G77" s="31">
        <v>57.470999999999997</v>
      </c>
      <c r="H77" s="57">
        <v>98.100999999999999</v>
      </c>
      <c r="I77" s="44">
        <v>1898.54</v>
      </c>
      <c r="J77" s="39">
        <v>1726.963</v>
      </c>
      <c r="K77" s="44">
        <v>352.10599999999999</v>
      </c>
      <c r="L77" s="39">
        <v>238.06</v>
      </c>
      <c r="M77" s="44">
        <v>124.438</v>
      </c>
      <c r="N77" s="61">
        <v>0.33100000000000002</v>
      </c>
      <c r="O77" s="44">
        <v>701.18700000000001</v>
      </c>
      <c r="P77" s="24">
        <v>0.40600000000000003</v>
      </c>
      <c r="Q77" s="23">
        <v>0.38900000000000001</v>
      </c>
      <c r="R77" s="24">
        <v>8.5000000000000006E-2</v>
      </c>
      <c r="S77" s="23">
        <v>1.7000000000000001E-2</v>
      </c>
      <c r="T77" s="24">
        <v>6.8000000000000005E-2</v>
      </c>
      <c r="U77" s="25">
        <v>8.5999999999999993E-2</v>
      </c>
    </row>
    <row r="78" spans="1:21" x14ac:dyDescent="0.25">
      <c r="A78" s="2"/>
      <c r="B78" t="s">
        <v>21</v>
      </c>
      <c r="C78" s="39">
        <v>2391.9760000000001</v>
      </c>
      <c r="D78" s="39">
        <v>2051.5430000000001</v>
      </c>
      <c r="E78" s="56">
        <v>1850.336</v>
      </c>
      <c r="F78" s="44">
        <v>1166.943</v>
      </c>
      <c r="G78" s="31">
        <v>53.412999999999997</v>
      </c>
      <c r="H78" s="57">
        <v>98.402000000000001</v>
      </c>
      <c r="I78" s="44">
        <v>1969.241</v>
      </c>
      <c r="J78" s="39">
        <v>1767.3409999999999</v>
      </c>
      <c r="K78" s="44">
        <v>340.43299999999999</v>
      </c>
      <c r="L78" s="39">
        <v>317.613</v>
      </c>
      <c r="M78" s="44">
        <v>139.51599999999999</v>
      </c>
      <c r="N78" s="61">
        <v>0.29299999999999998</v>
      </c>
      <c r="O78" s="44">
        <v>657.33600000000001</v>
      </c>
      <c r="P78" s="24">
        <v>0.372</v>
      </c>
      <c r="Q78" s="23">
        <v>0.35499999999999998</v>
      </c>
      <c r="R78" s="24">
        <v>8.4000000000000005E-2</v>
      </c>
      <c r="S78" s="23">
        <v>1.6E-2</v>
      </c>
      <c r="T78" s="24">
        <v>6.8000000000000005E-2</v>
      </c>
      <c r="U78" s="25">
        <v>8.4000000000000005E-2</v>
      </c>
    </row>
    <row r="79" spans="1:21" x14ac:dyDescent="0.25">
      <c r="A79" s="2"/>
      <c r="B79" t="s">
        <v>31</v>
      </c>
      <c r="C79" s="39">
        <v>2444.9769999999999</v>
      </c>
      <c r="D79" s="39">
        <v>2143.8449999999998</v>
      </c>
      <c r="E79" s="56">
        <v>1932.135</v>
      </c>
      <c r="F79" s="44">
        <v>1193.1099999999999</v>
      </c>
      <c r="G79" s="31">
        <v>53.601999999999997</v>
      </c>
      <c r="H79" s="57">
        <v>98.227000000000004</v>
      </c>
      <c r="I79" s="44">
        <v>2020.5350000000001</v>
      </c>
      <c r="J79" s="39">
        <v>1808.8420000000001</v>
      </c>
      <c r="K79" s="44">
        <v>301.13200000000001</v>
      </c>
      <c r="L79" s="39">
        <v>310.45600000000002</v>
      </c>
      <c r="M79" s="44">
        <v>149.048</v>
      </c>
      <c r="N79" s="61">
        <v>0.27200000000000002</v>
      </c>
      <c r="O79" s="44">
        <v>688.86</v>
      </c>
      <c r="P79" s="24">
        <v>0.38100000000000001</v>
      </c>
      <c r="Q79" s="23">
        <v>0.35699999999999998</v>
      </c>
      <c r="R79" s="24">
        <v>8.5000000000000006E-2</v>
      </c>
      <c r="S79" s="23">
        <v>1.4999999999999999E-2</v>
      </c>
      <c r="T79" s="24">
        <v>7.0000000000000007E-2</v>
      </c>
      <c r="U79" s="25">
        <v>8.2000000000000003E-2</v>
      </c>
    </row>
    <row r="80" spans="1:21" x14ac:dyDescent="0.25">
      <c r="A80" s="2"/>
      <c r="B80" t="s">
        <v>23</v>
      </c>
      <c r="C80" s="39">
        <v>2440.7339999999999</v>
      </c>
      <c r="D80" s="39">
        <v>2123.7919999999999</v>
      </c>
      <c r="E80" s="56">
        <v>1928.893</v>
      </c>
      <c r="F80" s="44">
        <v>1209.2760000000001</v>
      </c>
      <c r="G80" s="31">
        <v>50.817</v>
      </c>
      <c r="H80" s="57">
        <v>95.453999999999994</v>
      </c>
      <c r="I80" s="44">
        <v>2009.106</v>
      </c>
      <c r="J80" s="39">
        <v>1814.4259999999999</v>
      </c>
      <c r="K80" s="44">
        <v>316.94200000000001</v>
      </c>
      <c r="L80" s="39">
        <v>316.85700000000003</v>
      </c>
      <c r="M80" s="44">
        <v>158.86699999999999</v>
      </c>
      <c r="N80" s="61">
        <v>0.27900000000000003</v>
      </c>
      <c r="O80" s="44">
        <v>649.06500000000005</v>
      </c>
      <c r="P80" s="24">
        <v>0.35799999999999998</v>
      </c>
      <c r="Q80" s="23">
        <v>0.33600000000000002</v>
      </c>
      <c r="R80" s="24">
        <v>8.5000000000000006E-2</v>
      </c>
      <c r="S80" s="23">
        <v>1.6E-2</v>
      </c>
      <c r="T80" s="24">
        <v>6.9000000000000006E-2</v>
      </c>
      <c r="U80" s="25">
        <v>7.9000000000000001E-2</v>
      </c>
    </row>
    <row r="81" spans="1:21" ht="16.5" customHeight="1" thickBot="1" x14ac:dyDescent="0.3">
      <c r="A81" s="36"/>
      <c r="B81" s="51"/>
      <c r="C81" s="38"/>
      <c r="D81" s="38"/>
      <c r="E81" s="52"/>
      <c r="F81" s="51"/>
      <c r="G81" s="38"/>
      <c r="H81" s="52"/>
      <c r="I81" s="51"/>
      <c r="J81" s="38"/>
      <c r="K81" s="51"/>
      <c r="L81" s="38"/>
      <c r="M81" s="51"/>
      <c r="N81" s="38"/>
      <c r="O81" s="51"/>
      <c r="P81" s="63"/>
      <c r="Q81" s="64"/>
      <c r="R81" s="63"/>
      <c r="S81" s="64"/>
      <c r="T81" s="63"/>
      <c r="U81" s="65"/>
    </row>
  </sheetData>
  <mergeCells count="10">
    <mergeCell ref="C4:M4"/>
    <mergeCell ref="N4:U4"/>
    <mergeCell ref="A1:U1"/>
    <mergeCell ref="A2:U2"/>
    <mergeCell ref="C3:M3"/>
    <mergeCell ref="R5:S5"/>
    <mergeCell ref="A5:B5"/>
    <mergeCell ref="D5:E5"/>
    <mergeCell ref="F5:H5"/>
    <mergeCell ref="I5:J5"/>
  </mergeCells>
  <pageMargins left="0.23622047244094491" right="0.1968503937007874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akenese.timoteo</dc:creator>
  <cp:lastModifiedBy>Siavata Nofoaiga</cp:lastModifiedBy>
  <cp:lastPrinted>2024-10-29T01:12:04Z</cp:lastPrinted>
  <dcterms:created xsi:type="dcterms:W3CDTF">2014-05-22T20:45:27Z</dcterms:created>
  <dcterms:modified xsi:type="dcterms:W3CDTF">2025-02-17T21:59:09Z</dcterms:modified>
</cp:coreProperties>
</file>