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80547440-E1CF-4193-81F1-064824ED907A}" xr6:coauthVersionLast="47" xr6:coauthVersionMax="47" xr10:uidLastSave="{00000000-0000-0000-0000-000000000000}"/>
  <bookViews>
    <workbookView xWindow="-120" yWindow="-120" windowWidth="29040" windowHeight="15720" xr2:uid="{0BFC5011-4A93-4A2C-9A58-521867C877C0}"/>
  </bookViews>
  <sheets>
    <sheet name="C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 localSheetId="0">[19]NPV!#REF!</definedName>
    <definedName name="Discount_NC">[19]NPV!#REF!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 localSheetId="0">[19]NPV!#REF!</definedName>
    <definedName name="Grace_NC">[19]NPV!#REF!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 localSheetId="0">[19]NPV!#REF!</definedName>
    <definedName name="Interest_NC">[19]NPV!#REF!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[19]NPV!$B$26</definedName>
    <definedName name="Maturity_NC" localSheetId="0">[19]NPV!#REF!</definedName>
    <definedName name="Maturity_NC">[19]NPV!#REF!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[20]Links!$A$1:$F$33</definedName>
    <definedName name="PRMONTH" localSheetId="0">#REF!</definedName>
    <definedName name="PRMONTH">#REF!</definedName>
    <definedName name="prn">[19]FSUOUT!$B$2:$V$32</definedName>
    <definedName name="Prog1998" localSheetId="0">'[21]2003'!#REF!</definedName>
    <definedName name="Prog1998">'[21]2003'!#REF!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[24]RED47!$A$1:$I$53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N24" i="1"/>
  <c r="N27" i="1" s="1"/>
  <c r="M24" i="1"/>
  <c r="M27" i="1" s="1"/>
  <c r="N21" i="1"/>
  <c r="M21" i="1"/>
</calcChain>
</file>

<file path=xl/sharedStrings.xml><?xml version="1.0" encoding="utf-8"?>
<sst xmlns="http://schemas.openxmlformats.org/spreadsheetml/2006/main" count="114" uniqueCount="52">
  <si>
    <t xml:space="preserve">Table C - 1                                                                                                                                                 </t>
  </si>
  <si>
    <t>FINANCIAL OPERATIONS OF GOVERNMENT*(1)</t>
  </si>
  <si>
    <t xml:space="preserve">Amounts in Tala Million </t>
  </si>
  <si>
    <t>TRANSACTIONS AFFECTING NET WORTH:</t>
  </si>
  <si>
    <t>Financial Year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</si>
  <si>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</si>
  <si>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</si>
  <si>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</si>
  <si>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</si>
  <si>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</si>
  <si>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</si>
  <si>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</si>
  <si>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</si>
  <si>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</si>
  <si>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</si>
  <si>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</si>
  <si>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</si>
  <si>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</si>
  <si>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</si>
  <si>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</si>
  <si>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</si>
  <si>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III</t>
  </si>
  <si>
    <t>IV</t>
  </si>
  <si>
    <t>I</t>
  </si>
  <si>
    <t>II</t>
  </si>
  <si>
    <t>Revenues</t>
  </si>
  <si>
    <t>Taxes</t>
  </si>
  <si>
    <t xml:space="preserve">Grants </t>
  </si>
  <si>
    <t>Other revenues</t>
  </si>
  <si>
    <t>Expenses</t>
  </si>
  <si>
    <t>Compensation of employees</t>
  </si>
  <si>
    <t>Use of goods and services</t>
  </si>
  <si>
    <t>Interest</t>
  </si>
  <si>
    <t>Subsidies</t>
  </si>
  <si>
    <t>Grants</t>
  </si>
  <si>
    <t>Social benefits</t>
  </si>
  <si>
    <t>Other expenses</t>
  </si>
  <si>
    <t>NET OPERATING BALANCE</t>
  </si>
  <si>
    <t>TRANSACTIONS IN NONFINANCIAL ASSETS:</t>
  </si>
  <si>
    <t xml:space="preserve">Net Acquisition of Nonfinancial Assets </t>
  </si>
  <si>
    <t xml:space="preserve">Fixed assets </t>
  </si>
  <si>
    <t>Expenditure</t>
  </si>
  <si>
    <t xml:space="preserve">Net lending / borrowing </t>
  </si>
  <si>
    <t>TRANSACTIONS IN FINANCIAL ASSETS AND LIABILITIES (FINANCING):</t>
  </si>
  <si>
    <t xml:space="preserve">Net acquisition of financial assets </t>
  </si>
  <si>
    <t xml:space="preserve">Domestic </t>
  </si>
  <si>
    <t>Net incurrence of liabilities</t>
  </si>
  <si>
    <t>Domestic</t>
  </si>
  <si>
    <t>Foreign</t>
  </si>
  <si>
    <t>Source: Samoa Bureau of Statistics</t>
  </si>
  <si>
    <t>* Budgetary Central Government Operations only.</t>
  </si>
  <si>
    <t>(1) Based on the GFSM 2001, effective in the December 2012 quarter release.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</si>
</sst>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2" fontId="2" fillId="0" borderId="0">
      <alignment horizontal="center"/>
    </xf>
    <xf numFmtId="0" fontId="1" fillId="0" borderId="0"/>
    <xf numFmtId="2" fontId="2" fillId="0" borderId="0">
      <alignment horizontal="center"/>
    </xf>
    <xf numFmtId="164" fontId="2" fillId="0" borderId="0" applyFont="0" applyFill="0" applyBorder="0" applyAlignment="0" applyProtection="0"/>
  </cellStyleXfs>
  <cellXfs count="59">
    <xf numFmtId="0" fontId="0" fillId="0" borderId="0" xfId="0"/>
    <xf numFmtId="2" fontId="2" fillId="2" borderId="0" xfId="1" applyFill="1" applyAlignment="1"/>
    <xf numFmtId="2" fontId="2" fillId="2" borderId="0" xfId="1" applyFill="1">
      <alignment horizontal="center"/>
    </xf>
    <xf numFmtId="2" fontId="2" fillId="2" borderId="0" xfId="1" applyFill="1" applyAlignment="1">
      <alignment horizontal="left"/>
    </xf>
    <xf numFmtId="2" fontId="3" fillId="2" borderId="0" xfId="1" applyFont="1" applyFill="1">
      <alignment horizontal="center"/>
    </xf>
    <xf numFmtId="2" fontId="3" fillId="2" borderId="0" xfId="1" applyFont="1" applyFill="1">
      <alignment horizontal="center"/>
    </xf>
    <xf numFmtId="2" fontId="2" fillId="2" borderId="0" xfId="1" applyFill="1" applyAlignment="1">
      <alignment horizontal="center" vertical="center"/>
    </xf>
    <xf numFmtId="2" fontId="2" fillId="2" borderId="0" xfId="1" applyFill="1" applyAlignment="1">
      <alignment horizontal="center" vertical="center"/>
    </xf>
    <xf numFmtId="2" fontId="2" fillId="2" borderId="0" xfId="1" applyFill="1" applyAlignment="1">
      <alignment vertical="center"/>
    </xf>
    <xf numFmtId="2" fontId="4" fillId="2" borderId="0" xfId="1" applyFont="1" applyFill="1" applyAlignment="1">
      <alignment horizontal="left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 vertical="center"/>
    </xf>
    <xf numFmtId="0" fontId="5" fillId="2" borderId="4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2" fontId="4" fillId="2" borderId="0" xfId="1" applyFont="1" applyFill="1" applyAlignment="1">
      <alignment horizontal="left" vertical="center"/>
    </xf>
    <xf numFmtId="0" fontId="5" fillId="2" borderId="6" xfId="1" applyNumberFormat="1" applyFont="1" applyFill="1" applyBorder="1" applyAlignment="1">
      <alignment horizontal="left" vertical="center"/>
    </xf>
    <xf numFmtId="2" fontId="2" fillId="2" borderId="7" xfId="1" applyFill="1" applyBorder="1" applyAlignment="1">
      <alignment horizontal="right"/>
    </xf>
    <xf numFmtId="2" fontId="2" fillId="2" borderId="0" xfId="1" applyFill="1" applyAlignment="1">
      <alignment horizontal="right"/>
    </xf>
    <xf numFmtId="2" fontId="2" fillId="2" borderId="5" xfId="1" applyFill="1" applyBorder="1" applyAlignment="1">
      <alignment horizontal="right"/>
    </xf>
    <xf numFmtId="2" fontId="2" fillId="2" borderId="8" xfId="1" applyFill="1" applyBorder="1" applyAlignment="1">
      <alignment horizontal="right"/>
    </xf>
    <xf numFmtId="2" fontId="2" fillId="2" borderId="9" xfId="1" applyFill="1" applyBorder="1" applyAlignment="1">
      <alignment horizontal="right"/>
    </xf>
    <xf numFmtId="2" fontId="2" fillId="2" borderId="10" xfId="1" applyFill="1" applyBorder="1" applyAlignment="1">
      <alignment horizontal="right"/>
    </xf>
    <xf numFmtId="1" fontId="2" fillId="2" borderId="7" xfId="3" applyNumberFormat="1" applyFill="1" applyBorder="1">
      <alignment horizontal="center"/>
    </xf>
    <xf numFmtId="1" fontId="2" fillId="2" borderId="0" xfId="3" applyNumberFormat="1" applyFill="1">
      <alignment horizontal="center"/>
    </xf>
    <xf numFmtId="1" fontId="2" fillId="2" borderId="9" xfId="3" applyNumberFormat="1" applyFill="1" applyBorder="1">
      <alignment horizontal="center"/>
    </xf>
    <xf numFmtId="1" fontId="2" fillId="2" borderId="5" xfId="3" applyNumberFormat="1" applyFill="1" applyBorder="1">
      <alignment horizontal="center"/>
    </xf>
    <xf numFmtId="1" fontId="2" fillId="2" borderId="8" xfId="3" applyNumberFormat="1" applyFill="1" applyBorder="1">
      <alignment horizontal="center"/>
    </xf>
    <xf numFmtId="1" fontId="2" fillId="2" borderId="10" xfId="3" applyNumberFormat="1" applyFill="1" applyBorder="1">
      <alignment horizontal="center"/>
    </xf>
    <xf numFmtId="0" fontId="5" fillId="2" borderId="11" xfId="1" applyNumberFormat="1" applyFont="1" applyFill="1" applyBorder="1" applyAlignment="1">
      <alignment horizontal="left" vertical="center"/>
    </xf>
    <xf numFmtId="0" fontId="5" fillId="2" borderId="12" xfId="1" applyNumberFormat="1" applyFont="1" applyFill="1" applyBorder="1" applyAlignment="1">
      <alignment horizontal="right" vertical="center"/>
    </xf>
    <xf numFmtId="0" fontId="5" fillId="2" borderId="13" xfId="1" applyNumberFormat="1" applyFont="1" applyFill="1" applyBorder="1" applyAlignment="1">
      <alignment horizontal="right" vertical="center"/>
    </xf>
    <xf numFmtId="0" fontId="5" fillId="2" borderId="14" xfId="1" applyNumberFormat="1" applyFont="1" applyFill="1" applyBorder="1" applyAlignment="1">
      <alignment horizontal="right" vertical="center"/>
    </xf>
    <xf numFmtId="17" fontId="5" fillId="2" borderId="13" xfId="1" applyNumberFormat="1" applyFont="1" applyFill="1" applyBorder="1" applyAlignment="1">
      <alignment horizontal="right" vertical="center"/>
    </xf>
    <xf numFmtId="17" fontId="5" fillId="2" borderId="12" xfId="1" applyNumberFormat="1" applyFont="1" applyFill="1" applyBorder="1" applyAlignment="1">
      <alignment horizontal="right" vertical="center"/>
    </xf>
    <xf numFmtId="17" fontId="5" fillId="2" borderId="14" xfId="1" applyNumberFormat="1" applyFont="1" applyFill="1" applyBorder="1" applyAlignment="1">
      <alignment horizontal="right" vertical="center"/>
    </xf>
    <xf numFmtId="17" fontId="5" fillId="2" borderId="12" xfId="1" applyNumberFormat="1" applyFont="1" applyFill="1" applyBorder="1" applyAlignment="1">
      <alignment horizontal="center" vertical="center"/>
    </xf>
    <xf numFmtId="17" fontId="5" fillId="2" borderId="13" xfId="1" applyNumberFormat="1" applyFont="1" applyFill="1" applyBorder="1" applyAlignment="1">
      <alignment horizontal="center" vertical="center"/>
    </xf>
    <xf numFmtId="17" fontId="5" fillId="2" borderId="14" xfId="1" applyNumberFormat="1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/>
    <xf numFmtId="4" fontId="5" fillId="2" borderId="7" xfId="1" applyNumberFormat="1" applyFont="1" applyFill="1" applyBorder="1" applyAlignment="1"/>
    <xf numFmtId="4" fontId="5" fillId="2" borderId="0" xfId="1" applyNumberFormat="1" applyFont="1" applyFill="1" applyAlignment="1"/>
    <xf numFmtId="4" fontId="5" fillId="2" borderId="10" xfId="1" applyNumberFormat="1" applyFont="1" applyFill="1" applyBorder="1" applyAlignment="1"/>
    <xf numFmtId="4" fontId="5" fillId="2" borderId="0" xfId="1" applyNumberFormat="1" applyFont="1" applyFill="1" applyAlignment="1">
      <alignment horizontal="right"/>
    </xf>
    <xf numFmtId="4" fontId="5" fillId="2" borderId="10" xfId="1" applyNumberFormat="1" applyFont="1" applyFill="1" applyBorder="1" applyAlignment="1">
      <alignment horizontal="right"/>
    </xf>
    <xf numFmtId="0" fontId="5" fillId="2" borderId="6" xfId="1" applyNumberFormat="1" applyFont="1" applyFill="1" applyBorder="1" applyAlignment="1">
      <alignment horizontal="left" indent="1"/>
    </xf>
    <xf numFmtId="17" fontId="5" fillId="2" borderId="0" xfId="1" applyNumberFormat="1" applyFont="1" applyFill="1" applyAlignment="1">
      <alignment horizontal="right" vertical="center"/>
    </xf>
    <xf numFmtId="0" fontId="5" fillId="2" borderId="6" xfId="1" applyNumberFormat="1" applyFont="1" applyFill="1" applyBorder="1" applyAlignment="1">
      <alignment wrapText="1"/>
    </xf>
    <xf numFmtId="165" fontId="4" fillId="2" borderId="0" xfId="4" applyNumberFormat="1" applyFont="1" applyFill="1" applyAlignment="1">
      <alignment horizontal="left"/>
    </xf>
    <xf numFmtId="2" fontId="2" fillId="2" borderId="12" xfId="1" applyFill="1" applyBorder="1" applyAlignment="1">
      <alignment horizontal="left"/>
    </xf>
    <xf numFmtId="4" fontId="5" fillId="2" borderId="12" xfId="1" applyNumberFormat="1" applyFont="1" applyFill="1" applyBorder="1" applyAlignment="1"/>
    <xf numFmtId="4" fontId="5" fillId="2" borderId="13" xfId="1" applyNumberFormat="1" applyFont="1" applyFill="1" applyBorder="1" applyAlignment="1"/>
    <xf numFmtId="4" fontId="5" fillId="2" borderId="14" xfId="1" applyNumberFormat="1" applyFont="1" applyFill="1" applyBorder="1" applyAlignment="1"/>
    <xf numFmtId="2" fontId="6" fillId="2" borderId="0" xfId="1" applyFont="1" applyFill="1" applyAlignment="1">
      <alignment horizontal="left"/>
    </xf>
    <xf numFmtId="2" fontId="7" fillId="2" borderId="0" xfId="1" applyFont="1" applyFill="1" applyAlignment="1">
      <alignment horizontal="left"/>
    </xf>
  </cellXfs>
  <cellStyles count="5">
    <cellStyle name="Comma 19" xfId="4" xr:uid="{F71F17B5-51CF-424B-9896-0B1AEC547387}"/>
    <cellStyle name="Normal" xfId="0" builtinId="0"/>
    <cellStyle name="Normal 10" xfId="1" xr:uid="{5226E258-3E8F-4175-9621-150A2EEE9DF5}"/>
    <cellStyle name="Normal 2 4" xfId="3" xr:uid="{87997668-5BAC-4391-AFD8-20D3E392E3B9}"/>
    <cellStyle name="Normal 4 2" xfId="2" xr:uid="{7296CB79-E8BA-419F-AD71-4BB0E41EE3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3704-6E7A-4C5A-AD48-D6629CAB43CA}">
  <sheetPr codeName="Sheet29">
    <tabColor theme="8" tint="0.59999389629810485"/>
  </sheetPr>
  <dimension ref="A1:EK42"/>
  <sheetViews>
    <sheetView tabSelected="1" zoomScaleNormal="100" workbookViewId="0">
      <pane xSplit="1" ySplit="7" topLeftCell="BU8" activePane="bottomRight" state="frozen"/>
      <selection activeCell="CF40" sqref="CF40"/>
      <selection pane="topRight" activeCell="CF40" sqref="CF40"/>
      <selection pane="bottomLeft" activeCell="CF40" sqref="CF40"/>
      <selection pane="bottomRight" activeCell="BY32" sqref="BY32:CF36"/>
    </sheetView>
  </sheetViews>
  <sheetFormatPr defaultColWidth="7.85546875" defaultRowHeight="9" x14ac:dyDescent="0.15"/>
  <cols>
    <col min="1" max="1" width="35.28515625" style="9" customWidth="1"/>
    <col min="2" max="2" width="7.28515625" style="9" hidden="1" customWidth="1"/>
    <col min="3" max="3" width="7.42578125" style="9" hidden="1" customWidth="1"/>
    <col min="4" max="14" width="8" style="9" hidden="1" customWidth="1"/>
    <col min="15" max="17" width="8" style="9" customWidth="1"/>
    <col min="18" max="18" width="1.5703125" style="9" customWidth="1"/>
    <col min="19" max="28" width="6.42578125" style="9" hidden="1" customWidth="1"/>
    <col min="29" max="40" width="5.85546875" style="9" hidden="1" customWidth="1"/>
    <col min="41" max="64" width="7.140625" style="9" hidden="1" customWidth="1"/>
    <col min="65" max="84" width="7.140625" style="9" customWidth="1"/>
    <col min="85" max="85" width="1.140625" style="9" customWidth="1"/>
    <col min="86" max="86" width="3.140625" style="9" customWidth="1"/>
    <col min="87" max="140" width="7.85546875" style="9"/>
    <col min="141" max="141" width="7.42578125" style="9" customWidth="1"/>
    <col min="142" max="16384" width="7.85546875" style="9"/>
  </cols>
  <sheetData>
    <row r="1" spans="1:86" s="3" customFormat="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86" s="3" customFormat="1" ht="1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5"/>
      <c r="CG2" s="5"/>
    </row>
    <row r="3" spans="1:86" s="8" customFormat="1" ht="15" customHeight="1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7"/>
      <c r="CG3" s="7"/>
    </row>
    <row r="4" spans="1:86" ht="4.5" hidden="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</row>
    <row r="5" spans="1:86" s="19" customFormat="1" ht="13.15" customHeight="1" x14ac:dyDescent="0.2">
      <c r="A5" s="10" t="s">
        <v>3</v>
      </c>
      <c r="B5" s="11" t="s">
        <v>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4">
        <v>2009</v>
      </c>
      <c r="T5" s="12"/>
      <c r="U5" s="11">
        <v>2010</v>
      </c>
      <c r="V5" s="12"/>
      <c r="W5" s="12"/>
      <c r="X5" s="12"/>
      <c r="Y5" s="11">
        <v>2011</v>
      </c>
      <c r="Z5" s="12"/>
      <c r="AA5" s="12"/>
      <c r="AB5" s="13"/>
      <c r="AC5" s="12">
        <v>2012</v>
      </c>
      <c r="AD5" s="12"/>
      <c r="AE5" s="12"/>
      <c r="AF5" s="12"/>
      <c r="AG5" s="11">
        <v>2013</v>
      </c>
      <c r="AH5" s="12"/>
      <c r="AI5" s="12"/>
      <c r="AJ5" s="13"/>
      <c r="AK5" s="11">
        <v>2014</v>
      </c>
      <c r="AL5" s="12"/>
      <c r="AM5" s="12"/>
      <c r="AN5" s="13"/>
      <c r="AO5" s="11">
        <v>2015</v>
      </c>
      <c r="AP5" s="12"/>
      <c r="AQ5" s="12"/>
      <c r="AR5" s="12"/>
      <c r="AS5" s="11">
        <v>2016</v>
      </c>
      <c r="AT5" s="12"/>
      <c r="AU5" s="12"/>
      <c r="AV5" s="12"/>
      <c r="AW5" s="11">
        <v>2017</v>
      </c>
      <c r="AX5" s="12"/>
      <c r="AY5" s="12"/>
      <c r="AZ5" s="12"/>
      <c r="BA5" s="11">
        <v>2018</v>
      </c>
      <c r="BB5" s="12"/>
      <c r="BC5" s="12"/>
      <c r="BD5" s="12"/>
      <c r="BE5" s="15">
        <v>2019</v>
      </c>
      <c r="BF5" s="16"/>
      <c r="BG5" s="16"/>
      <c r="BH5" s="16"/>
      <c r="BI5" s="15">
        <v>2020</v>
      </c>
      <c r="BJ5" s="16"/>
      <c r="BK5" s="16"/>
      <c r="BL5" s="16"/>
      <c r="BM5" s="15">
        <v>2021</v>
      </c>
      <c r="BN5" s="16"/>
      <c r="BO5" s="16"/>
      <c r="BP5" s="16"/>
      <c r="BQ5" s="15">
        <v>2022</v>
      </c>
      <c r="BR5" s="16"/>
      <c r="BS5" s="16"/>
      <c r="BT5" s="16"/>
      <c r="BU5" s="15">
        <v>2023</v>
      </c>
      <c r="BV5" s="16"/>
      <c r="BW5" s="16"/>
      <c r="BX5" s="17"/>
      <c r="BY5" s="15">
        <v>2024</v>
      </c>
      <c r="BZ5" s="16"/>
      <c r="CA5" s="16"/>
      <c r="CB5" s="16"/>
      <c r="CC5" s="15">
        <v>2025</v>
      </c>
      <c r="CD5" s="16"/>
      <c r="CE5" s="16"/>
      <c r="CF5" s="16"/>
      <c r="CG5" s="18"/>
    </row>
    <row r="6" spans="1:86" ht="7.5" customHeight="1" x14ac:dyDescent="0.2">
      <c r="A6" s="20"/>
      <c r="B6" s="21"/>
      <c r="C6" s="22"/>
      <c r="D6" s="22"/>
      <c r="E6" s="22"/>
      <c r="F6" s="22"/>
      <c r="G6" s="22"/>
      <c r="H6" s="22"/>
      <c r="I6" s="22"/>
      <c r="J6" s="23"/>
      <c r="K6" s="23"/>
      <c r="L6" s="23"/>
      <c r="M6" s="23"/>
      <c r="N6" s="23"/>
      <c r="O6" s="23"/>
      <c r="P6" s="23"/>
      <c r="Q6" s="23"/>
      <c r="R6" s="24"/>
      <c r="S6" s="23"/>
      <c r="T6" s="23"/>
      <c r="U6" s="25"/>
      <c r="V6" s="22"/>
      <c r="W6" s="22"/>
      <c r="X6" s="26"/>
      <c r="Y6" s="21"/>
      <c r="Z6" s="22"/>
      <c r="AA6" s="22"/>
      <c r="AB6" s="26"/>
      <c r="AC6" s="21"/>
      <c r="AD6" s="22"/>
      <c r="AE6" s="22"/>
      <c r="AF6" s="26"/>
      <c r="AG6" s="21"/>
      <c r="AH6" s="22"/>
      <c r="AI6" s="22"/>
      <c r="AJ6" s="26"/>
      <c r="AK6" s="21"/>
      <c r="AL6" s="22"/>
      <c r="AM6" s="22"/>
      <c r="AN6" s="26"/>
      <c r="AO6" s="22"/>
      <c r="AP6" s="22"/>
      <c r="AQ6" s="22"/>
      <c r="AR6" s="22"/>
      <c r="AS6" s="22"/>
      <c r="AT6" s="22"/>
      <c r="AU6" s="22"/>
      <c r="AV6" s="22"/>
      <c r="AW6" s="21"/>
      <c r="AX6" s="22"/>
      <c r="AY6" s="22"/>
      <c r="AZ6" s="22"/>
      <c r="BA6" s="25"/>
      <c r="BB6" s="23"/>
      <c r="BC6" s="22"/>
      <c r="BD6" s="22"/>
      <c r="BE6" s="27"/>
      <c r="BF6" s="28"/>
      <c r="BG6" s="28"/>
      <c r="BH6" s="28"/>
      <c r="BI6" s="27"/>
      <c r="BJ6" s="28"/>
      <c r="BK6" s="28"/>
      <c r="BL6" s="28"/>
      <c r="BM6" s="29"/>
      <c r="BN6" s="30"/>
      <c r="BO6" s="30"/>
      <c r="BP6" s="30"/>
      <c r="BQ6" s="29"/>
      <c r="BR6" s="30"/>
      <c r="BS6" s="30"/>
      <c r="BT6" s="30"/>
      <c r="BU6" s="29"/>
      <c r="BV6" s="30"/>
      <c r="BW6" s="30"/>
      <c r="BX6" s="31"/>
      <c r="BY6" s="27"/>
      <c r="BZ6" s="28"/>
      <c r="CA6" s="30"/>
      <c r="CB6" s="28"/>
      <c r="CC6" s="27"/>
      <c r="CD6" s="28"/>
      <c r="CE6" s="28"/>
      <c r="CF6" s="28"/>
      <c r="CG6" s="32"/>
    </row>
    <row r="7" spans="1:86" ht="13.9" customHeight="1" x14ac:dyDescent="0.15">
      <c r="A7" s="33"/>
      <c r="B7" s="34" t="s">
        <v>5</v>
      </c>
      <c r="C7" s="35" t="s">
        <v>6</v>
      </c>
      <c r="D7" s="35" t="s">
        <v>7</v>
      </c>
      <c r="E7" s="35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35" t="s">
        <v>13</v>
      </c>
      <c r="K7" s="35" t="s">
        <v>14</v>
      </c>
      <c r="L7" s="35" t="s">
        <v>15</v>
      </c>
      <c r="M7" s="35" t="s">
        <v>16</v>
      </c>
      <c r="N7" s="35" t="s">
        <v>17</v>
      </c>
      <c r="O7" s="35" t="s">
        <v>18</v>
      </c>
      <c r="P7" s="35" t="s">
        <v>19</v>
      </c>
      <c r="Q7" s="35" t="s">
        <v>20</v>
      </c>
      <c r="R7" s="36"/>
      <c r="S7" s="37" t="s">
        <v>21</v>
      </c>
      <c r="T7" s="37" t="s">
        <v>22</v>
      </c>
      <c r="U7" s="38" t="s">
        <v>23</v>
      </c>
      <c r="V7" s="37" t="s">
        <v>24</v>
      </c>
      <c r="W7" s="37" t="s">
        <v>21</v>
      </c>
      <c r="X7" s="39" t="s">
        <v>22</v>
      </c>
      <c r="Y7" s="38" t="s">
        <v>23</v>
      </c>
      <c r="Z7" s="37" t="s">
        <v>24</v>
      </c>
      <c r="AA7" s="37" t="s">
        <v>21</v>
      </c>
      <c r="AB7" s="39" t="s">
        <v>22</v>
      </c>
      <c r="AC7" s="38" t="s">
        <v>23</v>
      </c>
      <c r="AD7" s="37" t="s">
        <v>24</v>
      </c>
      <c r="AE7" s="37" t="s">
        <v>21</v>
      </c>
      <c r="AF7" s="39" t="s">
        <v>22</v>
      </c>
      <c r="AG7" s="38" t="s">
        <v>23</v>
      </c>
      <c r="AH7" s="37" t="s">
        <v>24</v>
      </c>
      <c r="AI7" s="37" t="s">
        <v>21</v>
      </c>
      <c r="AJ7" s="39" t="s">
        <v>22</v>
      </c>
      <c r="AK7" s="38" t="s">
        <v>23</v>
      </c>
      <c r="AL7" s="37" t="s">
        <v>24</v>
      </c>
      <c r="AM7" s="37" t="s">
        <v>21</v>
      </c>
      <c r="AN7" s="39" t="s">
        <v>22</v>
      </c>
      <c r="AO7" s="37" t="s">
        <v>23</v>
      </c>
      <c r="AP7" s="37" t="s">
        <v>24</v>
      </c>
      <c r="AQ7" s="37" t="s">
        <v>21</v>
      </c>
      <c r="AR7" s="37" t="s">
        <v>22</v>
      </c>
      <c r="AS7" s="37" t="s">
        <v>23</v>
      </c>
      <c r="AT7" s="37" t="s">
        <v>24</v>
      </c>
      <c r="AU7" s="37" t="s">
        <v>21</v>
      </c>
      <c r="AV7" s="37" t="s">
        <v>22</v>
      </c>
      <c r="AW7" s="38" t="s">
        <v>23</v>
      </c>
      <c r="AX7" s="37" t="s">
        <v>24</v>
      </c>
      <c r="AY7" s="37" t="s">
        <v>21</v>
      </c>
      <c r="AZ7" s="37" t="s">
        <v>22</v>
      </c>
      <c r="BA7" s="40" t="s">
        <v>23</v>
      </c>
      <c r="BB7" s="41" t="s">
        <v>24</v>
      </c>
      <c r="BC7" s="41" t="s">
        <v>21</v>
      </c>
      <c r="BD7" s="41" t="s">
        <v>22</v>
      </c>
      <c r="BE7" s="40" t="s">
        <v>23</v>
      </c>
      <c r="BF7" s="41" t="s">
        <v>24</v>
      </c>
      <c r="BG7" s="41" t="s">
        <v>21</v>
      </c>
      <c r="BH7" s="41" t="s">
        <v>22</v>
      </c>
      <c r="BI7" s="40" t="s">
        <v>23</v>
      </c>
      <c r="BJ7" s="41" t="s">
        <v>24</v>
      </c>
      <c r="BK7" s="41" t="s">
        <v>21</v>
      </c>
      <c r="BL7" s="41" t="s">
        <v>22</v>
      </c>
      <c r="BM7" s="40" t="s">
        <v>23</v>
      </c>
      <c r="BN7" s="41" t="s">
        <v>24</v>
      </c>
      <c r="BO7" s="41" t="s">
        <v>21</v>
      </c>
      <c r="BP7" s="41" t="s">
        <v>22</v>
      </c>
      <c r="BQ7" s="40" t="s">
        <v>23</v>
      </c>
      <c r="BR7" s="41" t="s">
        <v>24</v>
      </c>
      <c r="BS7" s="41" t="s">
        <v>21</v>
      </c>
      <c r="BT7" s="41" t="s">
        <v>22</v>
      </c>
      <c r="BU7" s="40" t="s">
        <v>23</v>
      </c>
      <c r="BV7" s="41" t="s">
        <v>24</v>
      </c>
      <c r="BW7" s="41" t="s">
        <v>21</v>
      </c>
      <c r="BX7" s="42" t="s">
        <v>22</v>
      </c>
      <c r="BY7" s="40" t="s">
        <v>23</v>
      </c>
      <c r="BZ7" s="41" t="s">
        <v>24</v>
      </c>
      <c r="CA7" s="41" t="s">
        <v>21</v>
      </c>
      <c r="CB7" s="41" t="s">
        <v>22</v>
      </c>
      <c r="CC7" s="40" t="s">
        <v>23</v>
      </c>
      <c r="CD7" s="41" t="s">
        <v>24</v>
      </c>
      <c r="CE7" s="41" t="s">
        <v>21</v>
      </c>
      <c r="CF7" s="41" t="s">
        <v>22</v>
      </c>
      <c r="CG7" s="42"/>
    </row>
    <row r="8" spans="1:86" ht="13.15" customHeight="1" x14ac:dyDescent="0.2">
      <c r="A8" s="43" t="s">
        <v>25</v>
      </c>
      <c r="B8" s="44">
        <v>412.64912854999994</v>
      </c>
      <c r="C8" s="45">
        <v>444.66981556999997</v>
      </c>
      <c r="D8" s="45">
        <v>450.44260512</v>
      </c>
      <c r="E8" s="45">
        <v>490.70904010999999</v>
      </c>
      <c r="F8" s="45">
        <v>555.38805190999994</v>
      </c>
      <c r="G8" s="45">
        <v>534.3553209800001</v>
      </c>
      <c r="H8" s="45">
        <v>595.58707174999995</v>
      </c>
      <c r="I8" s="45">
        <v>617.4071543</v>
      </c>
      <c r="J8" s="45">
        <v>645.38743929999998</v>
      </c>
      <c r="K8" s="45">
        <v>716.69219966000003</v>
      </c>
      <c r="L8" s="45">
        <v>818.03625095999996</v>
      </c>
      <c r="M8" s="45">
        <v>818.03625095999996</v>
      </c>
      <c r="N8" s="45">
        <v>825.38577018000001</v>
      </c>
      <c r="O8" s="45">
        <v>898.84500042000002</v>
      </c>
      <c r="P8" s="45">
        <v>1154.57625293</v>
      </c>
      <c r="Q8" s="45">
        <v>1064.85049639</v>
      </c>
      <c r="R8" s="46"/>
      <c r="S8" s="44">
        <v>95.107897379999997</v>
      </c>
      <c r="T8" s="45">
        <v>118.0036465</v>
      </c>
      <c r="U8" s="47">
        <v>100.31123042999999</v>
      </c>
      <c r="V8" s="47">
        <v>99.173572150000012</v>
      </c>
      <c r="W8" s="47">
        <v>110.60044240999999</v>
      </c>
      <c r="X8" s="47">
        <v>99.487025310000007</v>
      </c>
      <c r="Y8" s="47">
        <v>98.667555860000007</v>
      </c>
      <c r="Z8" s="47">
        <v>190.76459217999999</v>
      </c>
      <c r="AA8" s="47">
        <v>103.08341191</v>
      </c>
      <c r="AB8" s="47">
        <v>153.91717314000002</v>
      </c>
      <c r="AC8" s="47">
        <v>109.51572419</v>
      </c>
      <c r="AD8" s="47">
        <v>99.216009329999991</v>
      </c>
      <c r="AE8" s="47">
        <v>124.89054625999999</v>
      </c>
      <c r="AF8" s="47">
        <v>132.91066178</v>
      </c>
      <c r="AG8" s="47">
        <v>107.64710491000002</v>
      </c>
      <c r="AH8" s="47">
        <v>125.26072715999999</v>
      </c>
      <c r="AI8" s="47">
        <v>129.46911756</v>
      </c>
      <c r="AJ8" s="47">
        <v>117.85756464999999</v>
      </c>
      <c r="AK8" s="47">
        <v>117.18322028999999</v>
      </c>
      <c r="AL8" s="47">
        <v>190.87814940999999</v>
      </c>
      <c r="AM8" s="47">
        <v>121.71071664</v>
      </c>
      <c r="AN8" s="47">
        <v>127.72489634999999</v>
      </c>
      <c r="AO8" s="47">
        <v>118.90094571</v>
      </c>
      <c r="AP8" s="47">
        <v>166.56082459999999</v>
      </c>
      <c r="AQ8" s="47">
        <v>131.93407031000001</v>
      </c>
      <c r="AR8" s="47">
        <v>159.55586185999996</v>
      </c>
      <c r="AS8" s="47">
        <v>148.23046397000002</v>
      </c>
      <c r="AT8" s="47">
        <v>137.77270160000003</v>
      </c>
      <c r="AU8" s="47">
        <v>146.17423735999998</v>
      </c>
      <c r="AV8" s="47">
        <v>148.66543457</v>
      </c>
      <c r="AW8" s="47">
        <v>159.99510490999998</v>
      </c>
      <c r="AX8" s="47">
        <v>165.91657982999999</v>
      </c>
      <c r="AY8" s="47">
        <v>147.68346841000002</v>
      </c>
      <c r="AZ8" s="47">
        <v>166.05495994</v>
      </c>
      <c r="BA8" s="47">
        <v>159.09618252999999</v>
      </c>
      <c r="BB8" s="47">
        <v>178.86268078000001</v>
      </c>
      <c r="BC8" s="47">
        <v>169.61915010999999</v>
      </c>
      <c r="BD8" s="47">
        <v>188.61086650999999</v>
      </c>
      <c r="BE8" s="47">
        <v>151.93202310999999</v>
      </c>
      <c r="BF8" s="47">
        <v>206.53015993000002</v>
      </c>
      <c r="BG8" s="47">
        <v>182.96959541000001</v>
      </c>
      <c r="BH8" s="47">
        <v>185.68556419999999</v>
      </c>
      <c r="BI8" s="47">
        <v>192.48179181999998</v>
      </c>
      <c r="BJ8" s="47">
        <v>256.89929953000001</v>
      </c>
      <c r="BK8" s="47">
        <v>193.51266670000001</v>
      </c>
      <c r="BL8" s="47">
        <v>209.11632132</v>
      </c>
      <c r="BM8" s="47">
        <v>163.68363907000003</v>
      </c>
      <c r="BN8" s="47">
        <v>224.98887006999999</v>
      </c>
      <c r="BO8" s="47">
        <v>168.12500914</v>
      </c>
      <c r="BP8" s="47">
        <v>192.38338767000002</v>
      </c>
      <c r="BQ8" s="47">
        <v>136.48445371</v>
      </c>
      <c r="BR8" s="47">
        <v>328.39291966000002</v>
      </c>
      <c r="BS8" s="47">
        <v>186.13503264999997</v>
      </c>
      <c r="BT8" s="47">
        <v>225.30332195999998</v>
      </c>
      <c r="BU8" s="47">
        <v>233.09923057000003</v>
      </c>
      <c r="BV8" s="47">
        <v>254.30741523999998</v>
      </c>
      <c r="BW8" s="47">
        <v>247.86714081999997</v>
      </c>
      <c r="BX8" s="47">
        <v>261.59578756999997</v>
      </c>
      <c r="BY8" s="47">
        <v>259.20315411999997</v>
      </c>
      <c r="BZ8" s="47">
        <v>385.90880003000001</v>
      </c>
      <c r="CA8" s="47">
        <v>240.97688069999998</v>
      </c>
      <c r="CB8" s="47">
        <v>284.61985628999997</v>
      </c>
      <c r="CC8" s="47">
        <v>269.97536228000001</v>
      </c>
      <c r="CD8" s="47">
        <v>318.52975408999998</v>
      </c>
      <c r="CE8" s="47">
        <v>247.59030211000001</v>
      </c>
      <c r="CF8" s="47">
        <v>256.68857034999996</v>
      </c>
      <c r="CG8" s="48"/>
    </row>
    <row r="9" spans="1:86" ht="13.15" customHeight="1" x14ac:dyDescent="0.2">
      <c r="A9" s="49" t="s">
        <v>26</v>
      </c>
      <c r="B9" s="44">
        <v>354.03830619999997</v>
      </c>
      <c r="C9" s="45">
        <v>361.61226426999997</v>
      </c>
      <c r="D9" s="45">
        <v>360.53360369000001</v>
      </c>
      <c r="E9" s="45">
        <v>406.02947492999999</v>
      </c>
      <c r="F9" s="45">
        <v>430.35999430999999</v>
      </c>
      <c r="G9" s="45">
        <v>442.02234129000004</v>
      </c>
      <c r="H9" s="45">
        <v>497.56209353999998</v>
      </c>
      <c r="I9" s="45">
        <v>517.45598391999999</v>
      </c>
      <c r="J9" s="45">
        <v>525.82348294999997</v>
      </c>
      <c r="K9" s="45">
        <v>571.78066583999998</v>
      </c>
      <c r="L9" s="45">
        <v>563.44663877999994</v>
      </c>
      <c r="M9" s="45">
        <v>563.44663877999994</v>
      </c>
      <c r="N9" s="45">
        <v>555.54773600999999</v>
      </c>
      <c r="O9" s="45">
        <v>673.93480106999993</v>
      </c>
      <c r="P9" s="45">
        <v>784.86540453999999</v>
      </c>
      <c r="Q9" s="45">
        <v>835.54864943000007</v>
      </c>
      <c r="R9" s="46"/>
      <c r="S9" s="44">
        <v>74.885012579999994</v>
      </c>
      <c r="T9" s="45">
        <v>99.401585710000006</v>
      </c>
      <c r="U9" s="47">
        <v>92.893935659999997</v>
      </c>
      <c r="V9" s="47">
        <v>86.857772250000011</v>
      </c>
      <c r="W9" s="47">
        <v>77.678965299999987</v>
      </c>
      <c r="X9" s="47">
        <v>85.81263958000001</v>
      </c>
      <c r="Y9" s="47">
        <v>81.863491390000007</v>
      </c>
      <c r="Z9" s="47">
        <v>97.240618269999999</v>
      </c>
      <c r="AA9" s="47">
        <v>90.730598689999994</v>
      </c>
      <c r="AB9" s="47">
        <v>96.658377810000019</v>
      </c>
      <c r="AC9" s="47">
        <v>86.888618159999993</v>
      </c>
      <c r="AD9" s="47">
        <v>86.256334029999991</v>
      </c>
      <c r="AE9" s="47">
        <v>111.92959384</v>
      </c>
      <c r="AF9" s="47">
        <v>99.631323619999989</v>
      </c>
      <c r="AG9" s="47">
        <v>94.431873310000014</v>
      </c>
      <c r="AH9" s="47">
        <v>100.03668415999999</v>
      </c>
      <c r="AI9" s="47">
        <v>111.4948904</v>
      </c>
      <c r="AJ9" s="47">
        <v>111.61865442999999</v>
      </c>
      <c r="AK9" s="47">
        <v>95.632033020000009</v>
      </c>
      <c r="AL9" s="47">
        <v>111.61441645999999</v>
      </c>
      <c r="AM9" s="47">
        <v>111.86968112</v>
      </c>
      <c r="AN9" s="47">
        <v>111.09584453999999</v>
      </c>
      <c r="AO9" s="47">
        <v>102.82279440000001</v>
      </c>
      <c r="AP9" s="47">
        <v>116.77791259</v>
      </c>
      <c r="AQ9" s="47">
        <v>113.21383385000001</v>
      </c>
      <c r="AR9" s="47">
        <v>135.28963263999998</v>
      </c>
      <c r="AS9" s="47">
        <v>118.86239832000001</v>
      </c>
      <c r="AT9" s="47">
        <v>130.50887154000003</v>
      </c>
      <c r="AU9" s="47">
        <v>128.34474849999998</v>
      </c>
      <c r="AV9" s="47">
        <v>128.66959277000001</v>
      </c>
      <c r="AW9" s="47">
        <v>126.11129843999998</v>
      </c>
      <c r="AX9" s="47">
        <v>134.35185249</v>
      </c>
      <c r="AY9" s="47">
        <v>121.53678207000002</v>
      </c>
      <c r="AZ9" s="47">
        <v>144.99576669999999</v>
      </c>
      <c r="BA9" s="47">
        <v>116.33214052</v>
      </c>
      <c r="BB9" s="47">
        <v>145.22964630999999</v>
      </c>
      <c r="BC9" s="47">
        <v>136.19195255</v>
      </c>
      <c r="BD9" s="47">
        <v>151.77792620999998</v>
      </c>
      <c r="BE9" s="47">
        <v>134.54346889999999</v>
      </c>
      <c r="BF9" s="47">
        <v>149.26731818000002</v>
      </c>
      <c r="BG9" s="47">
        <v>143.28529112000001</v>
      </c>
      <c r="BH9" s="47">
        <v>159.3982225</v>
      </c>
      <c r="BI9" s="47">
        <v>136.59116284999999</v>
      </c>
      <c r="BJ9" s="47">
        <v>124.17196231</v>
      </c>
      <c r="BK9" s="47">
        <v>126.77548071</v>
      </c>
      <c r="BL9" s="47">
        <v>138.78734145999999</v>
      </c>
      <c r="BM9" s="47">
        <v>139.08972023000001</v>
      </c>
      <c r="BN9" s="47">
        <v>137.91181193</v>
      </c>
      <c r="BO9" s="47">
        <v>123.26987554999999</v>
      </c>
      <c r="BP9" s="47">
        <v>158.64543057</v>
      </c>
      <c r="BQ9" s="47">
        <v>117.14176363</v>
      </c>
      <c r="BR9" s="47">
        <v>156.49066625999998</v>
      </c>
      <c r="BS9" s="47">
        <v>155.60016144999997</v>
      </c>
      <c r="BT9" s="47">
        <v>181.62499208999998</v>
      </c>
      <c r="BU9" s="47">
        <v>166.97882255000002</v>
      </c>
      <c r="BV9" s="47">
        <v>169.73082497999999</v>
      </c>
      <c r="BW9" s="47">
        <v>184.21397413999998</v>
      </c>
      <c r="BX9" s="47">
        <v>217.35587734000001</v>
      </c>
      <c r="BY9" s="47">
        <v>178.96786253999997</v>
      </c>
      <c r="BZ9" s="47">
        <v>204.32769052</v>
      </c>
      <c r="CA9" s="47">
        <v>192.76712234999999</v>
      </c>
      <c r="CB9" s="47">
        <v>236.20724274999998</v>
      </c>
      <c r="CC9" s="47">
        <v>203.50536767</v>
      </c>
      <c r="CD9" s="47">
        <v>204.03771078999998</v>
      </c>
      <c r="CE9" s="47">
        <v>202.43593263</v>
      </c>
      <c r="CF9" s="47">
        <v>213.53272669999998</v>
      </c>
      <c r="CG9" s="48"/>
    </row>
    <row r="10" spans="1:86" ht="13.15" customHeight="1" x14ac:dyDescent="0.2">
      <c r="A10" s="49" t="s">
        <v>27</v>
      </c>
      <c r="B10" s="44">
        <v>13.9144573</v>
      </c>
      <c r="C10" s="45">
        <v>26.121858469999999</v>
      </c>
      <c r="D10" s="45">
        <v>33.635167600000003</v>
      </c>
      <c r="E10" s="45">
        <v>48.12633357</v>
      </c>
      <c r="F10" s="45">
        <v>81.833620019999998</v>
      </c>
      <c r="G10" s="45">
        <v>41.166975399999998</v>
      </c>
      <c r="H10" s="45">
        <v>45.426279200000003</v>
      </c>
      <c r="I10" s="45">
        <v>40.845133580000002</v>
      </c>
      <c r="J10" s="45">
        <v>61.125095989999998</v>
      </c>
      <c r="K10" s="45">
        <v>55.683458100000003</v>
      </c>
      <c r="L10" s="45">
        <v>179.40433507</v>
      </c>
      <c r="M10" s="45">
        <v>179.40433507</v>
      </c>
      <c r="N10" s="45">
        <v>188.08860522999998</v>
      </c>
      <c r="O10" s="45">
        <v>141.27887238</v>
      </c>
      <c r="P10" s="45">
        <v>269.91099267999999</v>
      </c>
      <c r="Q10" s="45">
        <v>138.53975622999999</v>
      </c>
      <c r="R10" s="46"/>
      <c r="S10" s="44">
        <v>7.3947305999999999</v>
      </c>
      <c r="T10" s="45">
        <v>2.3937132999999999</v>
      </c>
      <c r="U10" s="47">
        <v>2.0630066999999999</v>
      </c>
      <c r="V10" s="47">
        <v>2.0630066999999999</v>
      </c>
      <c r="W10" s="47">
        <v>17.148472000000002</v>
      </c>
      <c r="X10" s="47">
        <v>0.10576000000000001</v>
      </c>
      <c r="Y10" s="47">
        <v>8.4566999999999997E-4</v>
      </c>
      <c r="Z10" s="47">
        <v>87.868494859999998</v>
      </c>
      <c r="AA10" s="47">
        <v>3.9407000000000001</v>
      </c>
      <c r="AB10" s="47">
        <v>40.37336191</v>
      </c>
      <c r="AC10" s="47">
        <v>3.9629610000000003E-2</v>
      </c>
      <c r="AD10" s="47">
        <v>4.9631882800000007</v>
      </c>
      <c r="AE10" s="47">
        <v>6.74248096</v>
      </c>
      <c r="AF10" s="47">
        <v>27.496782899999999</v>
      </c>
      <c r="AG10" s="47">
        <v>5.3131297000000002</v>
      </c>
      <c r="AH10" s="47">
        <v>8.5739400099999994</v>
      </c>
      <c r="AI10" s="47">
        <v>0</v>
      </c>
      <c r="AJ10" s="47">
        <v>0</v>
      </c>
      <c r="AK10" s="47">
        <v>7.0510857599999994</v>
      </c>
      <c r="AL10" s="47">
        <v>59.727901109999998</v>
      </c>
      <c r="AM10" s="47">
        <v>0.94446288</v>
      </c>
      <c r="AN10" s="47">
        <v>0.46304731999999998</v>
      </c>
      <c r="AO10" s="47">
        <v>1.3994130900000001</v>
      </c>
      <c r="AP10" s="47">
        <v>38.360052109999998</v>
      </c>
      <c r="AQ10" s="47">
        <v>0</v>
      </c>
      <c r="AR10" s="47">
        <v>10.127485630000001</v>
      </c>
      <c r="AS10" s="47">
        <v>16.31701632</v>
      </c>
      <c r="AT10" s="47">
        <v>0.43157001</v>
      </c>
      <c r="AU10" s="47">
        <v>6.1458747499999999</v>
      </c>
      <c r="AV10" s="47">
        <v>0.18396198999999999</v>
      </c>
      <c r="AW10" s="47">
        <v>18.564490379999999</v>
      </c>
      <c r="AX10" s="47">
        <v>19.278831889999999</v>
      </c>
      <c r="AY10" s="47">
        <v>14.826785470000001</v>
      </c>
      <c r="AZ10" s="47">
        <v>13.4120311</v>
      </c>
      <c r="BA10" s="47">
        <v>20.5864005</v>
      </c>
      <c r="BB10" s="47">
        <v>15.753620420000001</v>
      </c>
      <c r="BC10" s="47">
        <v>15.18168414</v>
      </c>
      <c r="BD10" s="47">
        <v>17.98407753</v>
      </c>
      <c r="BE10" s="47">
        <v>0</v>
      </c>
      <c r="BF10" s="47">
        <v>22.517696430000001</v>
      </c>
      <c r="BG10" s="47">
        <v>20.422321660000001</v>
      </c>
      <c r="BH10" s="47">
        <v>12.22202349</v>
      </c>
      <c r="BI10" s="47">
        <v>41.034405319999998</v>
      </c>
      <c r="BJ10" s="47">
        <v>105.72558459999999</v>
      </c>
      <c r="BK10" s="47">
        <v>39.761563620000004</v>
      </c>
      <c r="BL10" s="47">
        <v>52.092829420000001</v>
      </c>
      <c r="BM10" s="47">
        <v>0</v>
      </c>
      <c r="BN10" s="47">
        <v>56.26008367</v>
      </c>
      <c r="BO10" s="47">
        <v>33.219065399999998</v>
      </c>
      <c r="BP10" s="47">
        <v>11.192455300000001</v>
      </c>
      <c r="BQ10" s="47">
        <v>0</v>
      </c>
      <c r="BR10" s="47">
        <v>143.67708453</v>
      </c>
      <c r="BS10" s="47">
        <v>14.811249140000001</v>
      </c>
      <c r="BT10" s="47">
        <v>32.285860730000003</v>
      </c>
      <c r="BU10" s="47">
        <v>46.000361900000001</v>
      </c>
      <c r="BV10" s="47">
        <v>48.181400609999997</v>
      </c>
      <c r="BW10" s="47">
        <v>47.075334900000001</v>
      </c>
      <c r="BX10" s="47">
        <v>26.390527930000001</v>
      </c>
      <c r="BY10" s="47">
        <v>60.540587709999997</v>
      </c>
      <c r="BZ10" s="47">
        <v>135.90454213999999</v>
      </c>
      <c r="CA10" s="47">
        <v>23.303282539999998</v>
      </c>
      <c r="CB10" s="47">
        <v>33.695750090000004</v>
      </c>
      <c r="CC10" s="47">
        <v>43.313615259999999</v>
      </c>
      <c r="CD10" s="47">
        <v>86.258503449999992</v>
      </c>
      <c r="CE10" s="47">
        <v>9.4045040699999998</v>
      </c>
      <c r="CF10" s="47">
        <v>29.317751219999998</v>
      </c>
      <c r="CG10" s="48"/>
      <c r="CH10" s="50"/>
    </row>
    <row r="11" spans="1:86" ht="13.15" customHeight="1" x14ac:dyDescent="0.2">
      <c r="A11" s="49" t="s">
        <v>28</v>
      </c>
      <c r="B11" s="44">
        <v>44.69636504999999</v>
      </c>
      <c r="C11" s="45">
        <v>56.935692830000001</v>
      </c>
      <c r="D11" s="45">
        <v>56.273833830000001</v>
      </c>
      <c r="E11" s="45">
        <v>36.553231609999997</v>
      </c>
      <c r="F11" s="45">
        <v>43.194437579999999</v>
      </c>
      <c r="G11" s="45">
        <v>51.166004290000004</v>
      </c>
      <c r="H11" s="45">
        <v>52.598699009999997</v>
      </c>
      <c r="I11" s="45">
        <v>59.106036799999998</v>
      </c>
      <c r="J11" s="45">
        <v>58.438860360000007</v>
      </c>
      <c r="K11" s="45">
        <v>89.228075720000007</v>
      </c>
      <c r="L11" s="45">
        <v>75.185277109999987</v>
      </c>
      <c r="M11" s="45">
        <v>75.185277109999987</v>
      </c>
      <c r="N11" s="45">
        <v>81.749428940000001</v>
      </c>
      <c r="O11" s="45">
        <v>83.631326970000003</v>
      </c>
      <c r="P11" s="45">
        <v>99.799855710000003</v>
      </c>
      <c r="Q11" s="45">
        <v>90.762090729999997</v>
      </c>
      <c r="R11" s="46"/>
      <c r="S11" s="44">
        <v>12.8281542</v>
      </c>
      <c r="T11" s="45">
        <v>16.208347490000001</v>
      </c>
      <c r="U11" s="47">
        <v>5.35428807</v>
      </c>
      <c r="V11" s="47">
        <v>10.252793199999999</v>
      </c>
      <c r="W11" s="47">
        <v>15.773005109999998</v>
      </c>
      <c r="X11" s="47">
        <v>13.568625729999999</v>
      </c>
      <c r="Y11" s="47">
        <v>16.803218799999996</v>
      </c>
      <c r="Z11" s="47">
        <v>5.6554790500000056</v>
      </c>
      <c r="AA11" s="47">
        <v>8.4121132200000002</v>
      </c>
      <c r="AB11" s="47">
        <v>16.885433420000002</v>
      </c>
      <c r="AC11" s="47">
        <v>22.587476420000002</v>
      </c>
      <c r="AD11" s="47">
        <v>7.99648702</v>
      </c>
      <c r="AE11" s="47">
        <v>6.21847146</v>
      </c>
      <c r="AF11" s="47">
        <v>5.7825552600000005</v>
      </c>
      <c r="AG11" s="47">
        <v>7.9021018999999999</v>
      </c>
      <c r="AH11" s="47">
        <v>16.650102990000001</v>
      </c>
      <c r="AI11" s="47">
        <v>17.974227159999998</v>
      </c>
      <c r="AJ11" s="47">
        <v>6.2389102200000002</v>
      </c>
      <c r="AK11" s="47">
        <v>14.500101509999999</v>
      </c>
      <c r="AL11" s="47">
        <v>19.53583184</v>
      </c>
      <c r="AM11" s="47">
        <v>8.8965726400000005</v>
      </c>
      <c r="AN11" s="47">
        <v>16.166004489999999</v>
      </c>
      <c r="AO11" s="47">
        <v>14.678738219999998</v>
      </c>
      <c r="AP11" s="47">
        <v>11.422859900000001</v>
      </c>
      <c r="AQ11" s="47">
        <v>18.720236460000002</v>
      </c>
      <c r="AR11" s="47">
        <v>14.138743589999997</v>
      </c>
      <c r="AS11" s="47">
        <v>13.051049329999998</v>
      </c>
      <c r="AT11" s="47">
        <v>6.8322600499999995</v>
      </c>
      <c r="AU11" s="47">
        <v>11.683614110000001</v>
      </c>
      <c r="AV11" s="47">
        <v>19.811879810000004</v>
      </c>
      <c r="AW11" s="47">
        <v>15.319316090000001</v>
      </c>
      <c r="AX11" s="47">
        <v>12.28589545</v>
      </c>
      <c r="AY11" s="47">
        <v>11.31990087</v>
      </c>
      <c r="AZ11" s="47">
        <v>7.6471621399999998</v>
      </c>
      <c r="BA11" s="47">
        <v>22.177641510000001</v>
      </c>
      <c r="BB11" s="47">
        <v>17.879414049999998</v>
      </c>
      <c r="BC11" s="47">
        <v>18.245513419999998</v>
      </c>
      <c r="BD11" s="47">
        <v>18.84886277</v>
      </c>
      <c r="BE11" s="47">
        <v>17.388554209999999</v>
      </c>
      <c r="BF11" s="47">
        <v>34.745145320000006</v>
      </c>
      <c r="BG11" s="47">
        <v>19.261982629999999</v>
      </c>
      <c r="BH11" s="47">
        <v>14.065318209999999</v>
      </c>
      <c r="BI11" s="47">
        <v>14.856223649999999</v>
      </c>
      <c r="BJ11" s="47">
        <v>27.001752619999998</v>
      </c>
      <c r="BK11" s="47">
        <v>26.97562237</v>
      </c>
      <c r="BL11" s="47">
        <v>18.236150440000003</v>
      </c>
      <c r="BM11" s="47">
        <v>24.593918840000001</v>
      </c>
      <c r="BN11" s="47">
        <v>30.816974470000002</v>
      </c>
      <c r="BO11" s="47">
        <v>11.636068190000001</v>
      </c>
      <c r="BP11" s="47">
        <v>22.5455018</v>
      </c>
      <c r="BQ11" s="47">
        <v>19.342690080000001</v>
      </c>
      <c r="BR11" s="47">
        <v>28.225168869999997</v>
      </c>
      <c r="BS11" s="47">
        <v>15.72362206</v>
      </c>
      <c r="BT11" s="47">
        <v>11.392469140000001</v>
      </c>
      <c r="BU11" s="47">
        <v>20.120046119999998</v>
      </c>
      <c r="BV11" s="47">
        <v>36.395189649999999</v>
      </c>
      <c r="BW11" s="47">
        <v>16.57783178</v>
      </c>
      <c r="BX11" s="47">
        <v>17.849382300000002</v>
      </c>
      <c r="BY11" s="47">
        <v>19.694703870000001</v>
      </c>
      <c r="BZ11" s="47">
        <v>45.676567370000001</v>
      </c>
      <c r="CA11" s="47">
        <v>24.906475809999996</v>
      </c>
      <c r="CB11" s="47">
        <v>14.71686345</v>
      </c>
      <c r="CC11" s="47">
        <v>23.156379350000002</v>
      </c>
      <c r="CD11" s="47">
        <v>28.23353985</v>
      </c>
      <c r="CE11" s="47">
        <v>35.749865410000005</v>
      </c>
      <c r="CF11" s="47">
        <v>13.83809243</v>
      </c>
      <c r="CG11" s="48"/>
    </row>
    <row r="12" spans="1:86" ht="13.15" customHeight="1" x14ac:dyDescent="0.2">
      <c r="A12" s="43" t="s">
        <v>29</v>
      </c>
      <c r="B12" s="44">
        <v>432.01804422806157</v>
      </c>
      <c r="C12" s="45">
        <v>453.24970330571352</v>
      </c>
      <c r="D12" s="45">
        <v>453.25507863373917</v>
      </c>
      <c r="E12" s="45">
        <v>479.86084730216362</v>
      </c>
      <c r="F12" s="45">
        <v>529.86584113636638</v>
      </c>
      <c r="G12" s="45">
        <v>526.69830664184087</v>
      </c>
      <c r="H12" s="45">
        <v>503.92634453193284</v>
      </c>
      <c r="I12" s="45">
        <v>490.46204410754217</v>
      </c>
      <c r="J12" s="45">
        <v>515.51430021082649</v>
      </c>
      <c r="K12" s="45">
        <v>600.44637112864439</v>
      </c>
      <c r="L12" s="45">
        <v>638.5189479982937</v>
      </c>
      <c r="M12" s="45">
        <v>640.67273380422137</v>
      </c>
      <c r="N12" s="45">
        <v>694.9311602801007</v>
      </c>
      <c r="O12" s="45">
        <v>705.49392941223971</v>
      </c>
      <c r="P12" s="45">
        <v>798.47283903995867</v>
      </c>
      <c r="Q12" s="45">
        <v>811.38785636522948</v>
      </c>
      <c r="R12" s="46"/>
      <c r="S12" s="44">
        <v>91.739126626432395</v>
      </c>
      <c r="T12" s="45">
        <v>98.049434319291606</v>
      </c>
      <c r="U12" s="47">
        <v>110.74078889500001</v>
      </c>
      <c r="V12" s="47">
        <v>136.94225323733758</v>
      </c>
      <c r="W12" s="47">
        <v>119.00548169501569</v>
      </c>
      <c r="X12" s="47">
        <v>107.391446575</v>
      </c>
      <c r="Y12" s="47">
        <v>117.24800402056569</v>
      </c>
      <c r="Z12" s="47">
        <v>113.23216924513213</v>
      </c>
      <c r="AA12" s="47">
        <v>107.46960746000002</v>
      </c>
      <c r="AB12" s="47">
        <v>104.08036019632006</v>
      </c>
      <c r="AC12" s="47">
        <v>128.4025953133677</v>
      </c>
      <c r="AD12" s="47">
        <v>117.76653167405136</v>
      </c>
      <c r="AE12" s="47">
        <v>133.49754738660278</v>
      </c>
      <c r="AF12" s="47">
        <v>104.50236831750857</v>
      </c>
      <c r="AG12" s="47">
        <v>117.45306406805227</v>
      </c>
      <c r="AH12" s="47">
        <v>124.3644595</v>
      </c>
      <c r="AI12" s="47">
        <v>128.24749143762415</v>
      </c>
      <c r="AJ12" s="47">
        <v>140.17903013010169</v>
      </c>
      <c r="AK12" s="47">
        <v>123.44389054043006</v>
      </c>
      <c r="AL12" s="47">
        <v>141.73379675821047</v>
      </c>
      <c r="AM12" s="47">
        <v>124.86548630857182</v>
      </c>
      <c r="AN12" s="47">
        <v>128.11644399239947</v>
      </c>
      <c r="AO12" s="47">
        <v>132.19399806364888</v>
      </c>
      <c r="AP12" s="47">
        <v>149.7770925772208</v>
      </c>
      <c r="AQ12" s="47">
        <v>133.44985628952779</v>
      </c>
      <c r="AR12" s="47">
        <v>131.59722842240504</v>
      </c>
      <c r="AS12" s="47">
        <v>125.27159236</v>
      </c>
      <c r="AT12" s="47">
        <v>114.30007180999999</v>
      </c>
      <c r="AU12" s="47">
        <v>126.39918516703641</v>
      </c>
      <c r="AV12" s="47">
        <v>111.80084305521166</v>
      </c>
      <c r="AW12" s="47">
        <v>125.99568214269249</v>
      </c>
      <c r="AX12" s="47">
        <v>126.72027119260149</v>
      </c>
      <c r="AY12" s="47">
        <v>138.64747448191383</v>
      </c>
      <c r="AZ12" s="47">
        <v>124.46435768720413</v>
      </c>
      <c r="BA12" s="47">
        <v>117.65886969683163</v>
      </c>
      <c r="BB12" s="47">
        <v>139.1856184648768</v>
      </c>
      <c r="BC12" s="47">
        <v>135.39636542351067</v>
      </c>
      <c r="BD12" s="47">
        <v>144.73472587266451</v>
      </c>
      <c r="BE12" s="47">
        <v>147.47722051653994</v>
      </c>
      <c r="BF12" s="47">
        <v>172.8380593159294</v>
      </c>
      <c r="BG12" s="47">
        <v>148.38732976427846</v>
      </c>
      <c r="BH12" s="47">
        <v>154.24838497170998</v>
      </c>
      <c r="BI12" s="47">
        <v>160.73444333537478</v>
      </c>
      <c r="BJ12" s="47">
        <v>175.1487899269305</v>
      </c>
      <c r="BK12" s="47">
        <v>150.54111557020607</v>
      </c>
      <c r="BL12" s="47">
        <v>166.83022477366512</v>
      </c>
      <c r="BM12" s="47">
        <v>152.60869222752422</v>
      </c>
      <c r="BN12" s="47">
        <v>209.20562802331298</v>
      </c>
      <c r="BO12" s="47">
        <v>114.96494059640563</v>
      </c>
      <c r="BP12" s="47">
        <v>193.91165813999999</v>
      </c>
      <c r="BQ12" s="47">
        <v>169.08856650916829</v>
      </c>
      <c r="BR12" s="47">
        <v>216.96599503452688</v>
      </c>
      <c r="BS12" s="47">
        <v>163.0016868278679</v>
      </c>
      <c r="BT12" s="47">
        <v>161.30192560672396</v>
      </c>
      <c r="BU12" s="47">
        <v>188.02873215623057</v>
      </c>
      <c r="BV12" s="47">
        <v>192.71108359141721</v>
      </c>
      <c r="BW12" s="47">
        <v>173.85948225863572</v>
      </c>
      <c r="BX12" s="47">
        <v>184.71240545735466</v>
      </c>
      <c r="BY12" s="47">
        <v>211.74002832965323</v>
      </c>
      <c r="BZ12" s="47">
        <v>228.16092299431517</v>
      </c>
      <c r="CA12" s="47">
        <v>198.11518431578691</v>
      </c>
      <c r="CB12" s="47">
        <v>184.07625099393465</v>
      </c>
      <c r="CC12" s="47">
        <v>218.31041003705383</v>
      </c>
      <c r="CD12" s="47">
        <v>232.81498223845409</v>
      </c>
      <c r="CE12" s="47">
        <v>122.00875623169293</v>
      </c>
      <c r="CF12" s="47">
        <v>213.42027101449418</v>
      </c>
      <c r="CG12" s="48"/>
    </row>
    <row r="13" spans="1:86" ht="13.15" customHeight="1" x14ac:dyDescent="0.2">
      <c r="A13" s="49" t="s">
        <v>30</v>
      </c>
      <c r="B13" s="44">
        <v>113.73313017999999</v>
      </c>
      <c r="C13" s="45">
        <v>126.61981348</v>
      </c>
      <c r="D13" s="45">
        <v>135.28678083</v>
      </c>
      <c r="E13" s="45">
        <v>137.17376641999999</v>
      </c>
      <c r="F13" s="45">
        <v>143.86344502999998</v>
      </c>
      <c r="G13" s="45">
        <v>154.55326878</v>
      </c>
      <c r="H13" s="45">
        <v>163.45238961000001</v>
      </c>
      <c r="I13" s="45">
        <v>170.03749539</v>
      </c>
      <c r="J13" s="45">
        <v>194.44883997999997</v>
      </c>
      <c r="K13" s="45">
        <v>230.74210911000006</v>
      </c>
      <c r="L13" s="45">
        <v>261.80706029999999</v>
      </c>
      <c r="M13" s="45">
        <v>261.80706029999999</v>
      </c>
      <c r="N13" s="45">
        <v>281.46076758999999</v>
      </c>
      <c r="O13" s="45">
        <v>278.77646371000003</v>
      </c>
      <c r="P13" s="45">
        <v>295.89180106999999</v>
      </c>
      <c r="Q13" s="45">
        <v>315.10975377</v>
      </c>
      <c r="R13" s="46"/>
      <c r="S13" s="44">
        <v>25.528950850000001</v>
      </c>
      <c r="T13" s="45">
        <v>30.426601489999999</v>
      </c>
      <c r="U13" s="47">
        <v>26.027173339999997</v>
      </c>
      <c r="V13" s="47">
        <v>31.751782500000001</v>
      </c>
      <c r="W13" s="47">
        <v>28.101140799999996</v>
      </c>
      <c r="X13" s="47">
        <v>34.028271280000006</v>
      </c>
      <c r="Y13" s="47">
        <v>30.367667589999993</v>
      </c>
      <c r="Z13" s="47">
        <v>34.311176240000002</v>
      </c>
      <c r="AA13" s="47">
        <v>29.352449660000001</v>
      </c>
      <c r="AB13" s="47">
        <v>35.255463759999998</v>
      </c>
      <c r="AC13" s="47">
        <v>33.983831899999998</v>
      </c>
      <c r="AD13" s="47">
        <v>36.912066609999997</v>
      </c>
      <c r="AE13" s="47">
        <v>35.686481820000004</v>
      </c>
      <c r="AF13" s="47">
        <v>32.13571804</v>
      </c>
      <c r="AG13" s="47">
        <v>36.549497289999998</v>
      </c>
      <c r="AH13" s="47">
        <v>32.798619269999996</v>
      </c>
      <c r="AI13" s="47">
        <v>37.476734140000005</v>
      </c>
      <c r="AJ13" s="47">
        <v>32.78052761</v>
      </c>
      <c r="AK13" s="47">
        <v>38.715384399999998</v>
      </c>
      <c r="AL13" s="47">
        <v>34.890798879999998</v>
      </c>
      <c r="AM13" s="47">
        <v>39.019192529999998</v>
      </c>
      <c r="AN13" s="47">
        <v>36.064984260000003</v>
      </c>
      <c r="AO13" s="47">
        <v>40.931356280000003</v>
      </c>
      <c r="AP13" s="47">
        <v>38.537506109999988</v>
      </c>
      <c r="AQ13" s="47">
        <v>42.582112909999999</v>
      </c>
      <c r="AR13" s="47">
        <v>39.23455474</v>
      </c>
      <c r="AS13" s="47">
        <v>44.792176320000003</v>
      </c>
      <c r="AT13" s="47">
        <v>36.841505639999994</v>
      </c>
      <c r="AU13" s="47">
        <v>46.019602370000001</v>
      </c>
      <c r="AV13" s="47">
        <v>39.206899820000004</v>
      </c>
      <c r="AW13" s="47">
        <v>45.483291020000003</v>
      </c>
      <c r="AX13" s="47">
        <v>39.350455179999997</v>
      </c>
      <c r="AY13" s="47">
        <v>46.368841289999999</v>
      </c>
      <c r="AZ13" s="47">
        <v>46.131561719999993</v>
      </c>
      <c r="BA13" s="47">
        <v>50.440515099999999</v>
      </c>
      <c r="BB13" s="47">
        <v>52.073039609999995</v>
      </c>
      <c r="BC13" s="47">
        <v>58.781248560000009</v>
      </c>
      <c r="BD13" s="47">
        <v>61.117416240000011</v>
      </c>
      <c r="BE13" s="47">
        <v>54.449496310000001</v>
      </c>
      <c r="BF13" s="47">
        <v>56.393948000000009</v>
      </c>
      <c r="BG13" s="47">
        <v>64.585881920000006</v>
      </c>
      <c r="BH13" s="47">
        <v>65.197653590000002</v>
      </c>
      <c r="BI13" s="47">
        <v>58.941340140000001</v>
      </c>
      <c r="BJ13" s="47">
        <v>73.082184649999988</v>
      </c>
      <c r="BK13" s="47">
        <v>59.461292110000002</v>
      </c>
      <c r="BL13" s="47">
        <v>70.681207000000001</v>
      </c>
      <c r="BM13" s="47">
        <v>63.039002070000002</v>
      </c>
      <c r="BN13" s="47">
        <v>74.677229130000001</v>
      </c>
      <c r="BO13" s="47">
        <v>61.244882399999995</v>
      </c>
      <c r="BP13" s="47">
        <v>75.478726780000002</v>
      </c>
      <c r="BQ13" s="47">
        <v>66.100860359999999</v>
      </c>
      <c r="BR13" s="47">
        <v>78.636298050000008</v>
      </c>
      <c r="BS13" s="47">
        <v>63.705844819999996</v>
      </c>
      <c r="BT13" s="47">
        <v>74.414414759999985</v>
      </c>
      <c r="BU13" s="47">
        <v>64.199323460000016</v>
      </c>
      <c r="BV13" s="47">
        <v>76.456880670000004</v>
      </c>
      <c r="BW13" s="47">
        <v>66.08343223</v>
      </c>
      <c r="BX13" s="47">
        <v>81.467632739999999</v>
      </c>
      <c r="BY13" s="47">
        <v>78.09116161</v>
      </c>
      <c r="BZ13" s="47">
        <v>70.249574490000001</v>
      </c>
      <c r="CA13" s="47">
        <v>81.839397689999998</v>
      </c>
      <c r="CB13" s="47">
        <v>73.819404629999994</v>
      </c>
      <c r="CC13" s="47">
        <v>82.864930559999991</v>
      </c>
      <c r="CD13" s="47">
        <v>76.550900389999995</v>
      </c>
      <c r="CE13" s="47">
        <v>75.955725649999991</v>
      </c>
      <c r="CF13" s="47">
        <v>80.785088419999994</v>
      </c>
      <c r="CG13" s="48"/>
    </row>
    <row r="14" spans="1:86" ht="13.15" customHeight="1" x14ac:dyDescent="0.2">
      <c r="A14" s="49" t="s">
        <v>31</v>
      </c>
      <c r="B14" s="44">
        <v>100.80460386</v>
      </c>
      <c r="C14" s="45">
        <v>112.60954566000001</v>
      </c>
      <c r="D14" s="45">
        <v>111.51709153</v>
      </c>
      <c r="E14" s="45">
        <v>115.02199493000001</v>
      </c>
      <c r="F14" s="45">
        <v>142.68533121999997</v>
      </c>
      <c r="G14" s="45">
        <v>151.68877469</v>
      </c>
      <c r="H14" s="45">
        <v>120.33906568</v>
      </c>
      <c r="I14" s="45">
        <v>112.6954997</v>
      </c>
      <c r="J14" s="45">
        <v>141.92634371999998</v>
      </c>
      <c r="K14" s="45">
        <v>201.64039740999999</v>
      </c>
      <c r="L14" s="45">
        <v>188.84528054</v>
      </c>
      <c r="M14" s="45">
        <v>188.84528054</v>
      </c>
      <c r="N14" s="45">
        <v>176.48449662000002</v>
      </c>
      <c r="O14" s="45">
        <v>187.93924193000001</v>
      </c>
      <c r="P14" s="45">
        <v>255.06070180999998</v>
      </c>
      <c r="Q14" s="45">
        <v>217.19816517999999</v>
      </c>
      <c r="R14" s="46"/>
      <c r="S14" s="44">
        <v>20.083770640000001</v>
      </c>
      <c r="T14" s="45">
        <v>19.157543409999999</v>
      </c>
      <c r="U14" s="47">
        <v>23.469894189999998</v>
      </c>
      <c r="V14" s="47">
        <v>43.672138969999999</v>
      </c>
      <c r="W14" s="47">
        <v>26.063762140000001</v>
      </c>
      <c r="X14" s="47">
        <v>28.433247340000001</v>
      </c>
      <c r="Y14" s="47">
        <v>21.480620609999999</v>
      </c>
      <c r="Z14" s="47">
        <v>40.147327619999999</v>
      </c>
      <c r="AA14" s="47">
        <v>25.323846020000005</v>
      </c>
      <c r="AB14" s="47">
        <v>23.548938189999998</v>
      </c>
      <c r="AC14" s="47">
        <v>25.2993147</v>
      </c>
      <c r="AD14" s="47">
        <v>41.614077529999996</v>
      </c>
      <c r="AE14" s="47">
        <v>26.240188449999998</v>
      </c>
      <c r="AF14" s="47">
        <v>26.726495990000004</v>
      </c>
      <c r="AG14" s="47">
        <v>25.447611680000001</v>
      </c>
      <c r="AH14" s="47">
        <v>36.567740780000001</v>
      </c>
      <c r="AI14" s="47">
        <v>30.551763910000005</v>
      </c>
      <c r="AJ14" s="47">
        <v>40.211690209999993</v>
      </c>
      <c r="AK14" s="47">
        <v>27.170989110000001</v>
      </c>
      <c r="AL14" s="47">
        <v>44.687225150000003</v>
      </c>
      <c r="AM14" s="47">
        <v>35.891624340000007</v>
      </c>
      <c r="AN14" s="47">
        <v>35.160213590000005</v>
      </c>
      <c r="AO14" s="47">
        <v>29.653614020000006</v>
      </c>
      <c r="AP14" s="47">
        <v>49.788339440000009</v>
      </c>
      <c r="AQ14" s="47">
        <v>37.509035769999997</v>
      </c>
      <c r="AR14" s="47">
        <v>35.235560829999997</v>
      </c>
      <c r="AS14" s="47">
        <v>27.605822060000001</v>
      </c>
      <c r="AT14" s="47">
        <v>19.58703598</v>
      </c>
      <c r="AU14" s="47">
        <v>26.665068399999999</v>
      </c>
      <c r="AV14" s="47">
        <v>26.938634180000001</v>
      </c>
      <c r="AW14" s="47">
        <v>24.900312190000001</v>
      </c>
      <c r="AX14" s="47">
        <v>34.206119890000011</v>
      </c>
      <c r="AY14" s="47">
        <v>29.776407110000005</v>
      </c>
      <c r="AZ14" s="47">
        <v>33.907102649999999</v>
      </c>
      <c r="BA14" s="47">
        <v>31.475124579999999</v>
      </c>
      <c r="BB14" s="47">
        <v>50.712874510000006</v>
      </c>
      <c r="BC14" s="47">
        <v>41.275805290000001</v>
      </c>
      <c r="BD14" s="47">
        <v>46.162925010000002</v>
      </c>
      <c r="BE14" s="47">
        <v>41.566676830000006</v>
      </c>
      <c r="BF14" s="47">
        <v>72.634990279999997</v>
      </c>
      <c r="BG14" s="47">
        <v>42.700294119999995</v>
      </c>
      <c r="BH14" s="47">
        <v>47.066168679999997</v>
      </c>
      <c r="BI14" s="47">
        <v>45.21580938999999</v>
      </c>
      <c r="BJ14" s="47">
        <v>53.863008350000008</v>
      </c>
      <c r="BK14" s="47">
        <v>28.956788609999997</v>
      </c>
      <c r="BL14" s="47">
        <v>46.533653419999993</v>
      </c>
      <c r="BM14" s="47">
        <v>41.362166469999998</v>
      </c>
      <c r="BN14" s="47">
        <v>53.413179319999998</v>
      </c>
      <c r="BO14" s="47">
        <v>23.552188100000002</v>
      </c>
      <c r="BP14" s="47">
        <v>52.741764269999997</v>
      </c>
      <c r="BQ14" s="47">
        <v>44.68971895</v>
      </c>
      <c r="BR14" s="47">
        <v>55.500825300000002</v>
      </c>
      <c r="BS14" s="47">
        <v>46.396925630000005</v>
      </c>
      <c r="BT14" s="47">
        <v>43.999543709999998</v>
      </c>
      <c r="BU14" s="47">
        <v>50.383522849999999</v>
      </c>
      <c r="BV14" s="47">
        <v>47.15924974</v>
      </c>
      <c r="BW14" s="47">
        <v>43.507037079999996</v>
      </c>
      <c r="BX14" s="47">
        <v>48.82165036</v>
      </c>
      <c r="BY14" s="47">
        <v>55.541832540000001</v>
      </c>
      <c r="BZ14" s="47">
        <v>107.19018183</v>
      </c>
      <c r="CA14" s="47">
        <v>52.448093180000001</v>
      </c>
      <c r="CB14" s="47">
        <v>56.089374360000001</v>
      </c>
      <c r="CC14" s="47">
        <v>50.21021082</v>
      </c>
      <c r="CD14" s="47">
        <v>73.472815330000003</v>
      </c>
      <c r="CE14" s="47">
        <v>28.921224809999998</v>
      </c>
      <c r="CF14" s="47">
        <v>51.273987370000008</v>
      </c>
      <c r="CG14" s="48"/>
    </row>
    <row r="15" spans="1:86" ht="13.15" customHeight="1" x14ac:dyDescent="0.2">
      <c r="A15" s="49" t="s">
        <v>32</v>
      </c>
      <c r="B15" s="44">
        <v>12.633777898061588</v>
      </c>
      <c r="C15" s="45">
        <v>12.835054375713517</v>
      </c>
      <c r="D15" s="45">
        <v>13.366557083739153</v>
      </c>
      <c r="E15" s="45">
        <v>14.87352903216359</v>
      </c>
      <c r="F15" s="45">
        <v>14.883808026366417</v>
      </c>
      <c r="G15" s="45">
        <v>17.920219631840972</v>
      </c>
      <c r="H15" s="45">
        <v>18.441960691932838</v>
      </c>
      <c r="I15" s="45">
        <v>17.150934157542107</v>
      </c>
      <c r="J15" s="45">
        <v>17.293228970826402</v>
      </c>
      <c r="K15" s="45">
        <v>16.562718818644466</v>
      </c>
      <c r="L15" s="45">
        <v>15.901706578293743</v>
      </c>
      <c r="M15" s="45">
        <v>15.901706578293743</v>
      </c>
      <c r="N15" s="45">
        <v>10.586818770100773</v>
      </c>
      <c r="O15" s="45">
        <v>12.666263072239628</v>
      </c>
      <c r="P15" s="45">
        <v>14.369095179958705</v>
      </c>
      <c r="Q15" s="45">
        <v>12.838518485229491</v>
      </c>
      <c r="R15" s="46"/>
      <c r="S15" s="44">
        <v>2.1266013164324016</v>
      </c>
      <c r="T15" s="45">
        <v>3.1579845892916185</v>
      </c>
      <c r="U15" s="47">
        <v>3.6893306150000003</v>
      </c>
      <c r="V15" s="47">
        <v>3.5332988773375655</v>
      </c>
      <c r="W15" s="47">
        <v>2.1003062950157116</v>
      </c>
      <c r="X15" s="47">
        <v>3.7274435750000001</v>
      </c>
      <c r="Y15" s="47">
        <v>4.3893543105656949</v>
      </c>
      <c r="Z15" s="47">
        <v>2.5414939451321112</v>
      </c>
      <c r="AA15" s="47">
        <v>4.1693722299999996</v>
      </c>
      <c r="AB15" s="47">
        <v>2.673686696320055</v>
      </c>
      <c r="AC15" s="47">
        <v>4.1748364233677009</v>
      </c>
      <c r="AD15" s="47">
        <v>2.3265617340513973</v>
      </c>
      <c r="AE15" s="47">
        <v>5.148414766602766</v>
      </c>
      <c r="AF15" s="47">
        <v>2.5348542275085508</v>
      </c>
      <c r="AG15" s="47">
        <v>4.8559527880522744</v>
      </c>
      <c r="AH15" s="47">
        <v>2.3343072500000002</v>
      </c>
      <c r="AI15" s="47">
        <v>5.1527872376241426</v>
      </c>
      <c r="AJ15" s="47">
        <v>2.069163720101709</v>
      </c>
      <c r="AK15" s="47">
        <v>5.5120607904300627</v>
      </c>
      <c r="AL15" s="47">
        <v>2.1497962782105011</v>
      </c>
      <c r="AM15" s="47">
        <v>5.5012466585718194</v>
      </c>
      <c r="AN15" s="47">
        <v>3.4957557123994571</v>
      </c>
      <c r="AO15" s="47">
        <v>6.1857160936488791</v>
      </c>
      <c r="AP15" s="47">
        <v>2.7375011672208167</v>
      </c>
      <c r="AQ15" s="47">
        <v>6.5081237295278012</v>
      </c>
      <c r="AR15" s="47">
        <v>2.8922076524050375</v>
      </c>
      <c r="AS15" s="47">
        <v>6.4457975300000001</v>
      </c>
      <c r="AT15" s="47">
        <v>2.5958317800000001</v>
      </c>
      <c r="AU15" s="47">
        <v>5.9471030370364613</v>
      </c>
      <c r="AV15" s="47">
        <v>2.8269992752116551</v>
      </c>
      <c r="AW15" s="47">
        <v>5.9148231926924897</v>
      </c>
      <c r="AX15" s="47">
        <v>2.4620086526014999</v>
      </c>
      <c r="AY15" s="47">
        <v>6.0176285019138298</v>
      </c>
      <c r="AZ15" s="47">
        <v>2.5559179372041303</v>
      </c>
      <c r="BA15" s="47">
        <v>6.0463474868316398</v>
      </c>
      <c r="BB15" s="47">
        <v>2.6733350448767998</v>
      </c>
      <c r="BC15" s="47">
        <v>5.9846839335106576</v>
      </c>
      <c r="BD15" s="47">
        <v>2.4227575826644898</v>
      </c>
      <c r="BE15" s="47">
        <v>5.6939971865399297</v>
      </c>
      <c r="BF15" s="47">
        <v>2.46128011592939</v>
      </c>
      <c r="BG15" s="47">
        <v>5.5847222142784494</v>
      </c>
      <c r="BH15" s="47">
        <v>2.3921776217100033</v>
      </c>
      <c r="BI15" s="47">
        <v>5.5079093553747862</v>
      </c>
      <c r="BJ15" s="47">
        <v>2.4168973869305028</v>
      </c>
      <c r="BK15" s="47">
        <v>1.2459488202060596</v>
      </c>
      <c r="BL15" s="47">
        <v>1.9722378536651062</v>
      </c>
      <c r="BM15" s="47">
        <v>1.5550793275241916</v>
      </c>
      <c r="BN15" s="47">
        <v>1.9198655133129983</v>
      </c>
      <c r="BO15" s="47">
        <v>1.6384351464056346</v>
      </c>
      <c r="BP15" s="47">
        <v>1.9210560299999999</v>
      </c>
      <c r="BQ15" s="47">
        <v>5.237526109168317</v>
      </c>
      <c r="BR15" s="47">
        <v>1.7898014845268235</v>
      </c>
      <c r="BS15" s="47">
        <v>4.7227828978678934</v>
      </c>
      <c r="BT15" s="47">
        <v>1.5505651967239791</v>
      </c>
      <c r="BU15" s="47">
        <v>4.5325619162305566</v>
      </c>
      <c r="BV15" s="47">
        <v>1.8603530614171979</v>
      </c>
      <c r="BW15" s="47">
        <v>5.1023865886357358</v>
      </c>
      <c r="BX15" s="47">
        <v>2.2445376873546254</v>
      </c>
      <c r="BY15" s="47">
        <v>4.6879482596531981</v>
      </c>
      <c r="BZ15" s="47">
        <v>2.3342226443151466</v>
      </c>
      <c r="CA15" s="47">
        <v>4.3920000657868714</v>
      </c>
      <c r="CB15" s="47">
        <v>2.1976448139346658</v>
      </c>
      <c r="CC15" s="47">
        <v>4.161831187053834</v>
      </c>
      <c r="CD15" s="47">
        <v>2.0870424184541196</v>
      </c>
      <c r="CE15" s="47">
        <v>3.8539777816929415</v>
      </c>
      <c r="CF15" s="47">
        <v>2.2099947444941912</v>
      </c>
      <c r="CG15" s="48"/>
    </row>
    <row r="16" spans="1:86" ht="13.15" customHeight="1" x14ac:dyDescent="0.2">
      <c r="A16" s="49" t="s">
        <v>33</v>
      </c>
      <c r="B16" s="44">
        <v>18.69515694</v>
      </c>
      <c r="C16" s="45">
        <v>17.732011709999998</v>
      </c>
      <c r="D16" s="45">
        <v>22.657140479999999</v>
      </c>
      <c r="E16" s="45">
        <v>27.237651620000001</v>
      </c>
      <c r="F16" s="45">
        <v>17.79162766</v>
      </c>
      <c r="G16" s="45">
        <v>17.817908789999997</v>
      </c>
      <c r="H16" s="45">
        <v>15.066018769999999</v>
      </c>
      <c r="I16" s="45">
        <v>10.18022079</v>
      </c>
      <c r="J16" s="45">
        <v>5.1160713500000004</v>
      </c>
      <c r="K16" s="45">
        <v>8.74</v>
      </c>
      <c r="L16" s="45">
        <v>9.4954011900000008</v>
      </c>
      <c r="M16" s="45">
        <v>9.4954011900000008</v>
      </c>
      <c r="N16" s="45">
        <v>10.126050490000001</v>
      </c>
      <c r="O16" s="45">
        <v>2.8505012299999999</v>
      </c>
      <c r="P16" s="45">
        <v>5.75</v>
      </c>
      <c r="Q16" s="45">
        <v>6.4528172999999995</v>
      </c>
      <c r="R16" s="46"/>
      <c r="S16" s="44">
        <v>3.9880089000000001</v>
      </c>
      <c r="T16" s="45">
        <v>3.9899656000000001</v>
      </c>
      <c r="U16" s="47">
        <v>6.1235896199999997</v>
      </c>
      <c r="V16" s="47">
        <v>4.5935928200000005</v>
      </c>
      <c r="W16" s="47">
        <v>9.0318929200000007</v>
      </c>
      <c r="X16" s="47">
        <v>3.7587257800000002</v>
      </c>
      <c r="Y16" s="47">
        <v>2.6051444900000007</v>
      </c>
      <c r="Z16" s="47">
        <v>2.3362485199999998</v>
      </c>
      <c r="AA16" s="47">
        <v>5.7798119899999998</v>
      </c>
      <c r="AB16" s="47">
        <v>4.58969775</v>
      </c>
      <c r="AC16" s="47">
        <v>5.67886559</v>
      </c>
      <c r="AD16" s="47">
        <v>6.60876515</v>
      </c>
      <c r="AE16" s="47">
        <v>5.05091482</v>
      </c>
      <c r="AF16" s="47">
        <v>6.0717887699999995</v>
      </c>
      <c r="AG16" s="47">
        <v>7.3225227400000001</v>
      </c>
      <c r="AH16" s="47">
        <v>8.7924252900000006</v>
      </c>
      <c r="AI16" s="47">
        <v>4.8785539699999996</v>
      </c>
      <c r="AJ16" s="47">
        <v>3.8766496899999998</v>
      </c>
      <c r="AK16" s="47">
        <v>4.5115490500000002</v>
      </c>
      <c r="AL16" s="47">
        <v>4.5248749500000001</v>
      </c>
      <c r="AM16" s="47">
        <v>2.4009380499999997</v>
      </c>
      <c r="AN16" s="47">
        <v>4.9305214200000007</v>
      </c>
      <c r="AO16" s="47">
        <v>8.0567110500000005</v>
      </c>
      <c r="AP16" s="47">
        <v>4.8023368299999998</v>
      </c>
      <c r="AQ16" s="47">
        <v>3.3171542699999996</v>
      </c>
      <c r="AR16" s="47">
        <v>3.34420853</v>
      </c>
      <c r="AS16" s="47">
        <v>2.4629021999999998</v>
      </c>
      <c r="AT16" s="47">
        <v>4.0102537700000003</v>
      </c>
      <c r="AU16" s="47">
        <v>1.3896776499999999</v>
      </c>
      <c r="AV16" s="47">
        <v>3.9938201800000002</v>
      </c>
      <c r="AW16" s="47">
        <v>2.1443194800000001</v>
      </c>
      <c r="AX16" s="47">
        <v>1.6166534799999996</v>
      </c>
      <c r="AY16" s="47">
        <v>1.7217186199999999</v>
      </c>
      <c r="AZ16" s="47">
        <v>0.95708311000000001</v>
      </c>
      <c r="BA16" s="47">
        <v>1.3714840799999999</v>
      </c>
      <c r="BB16" s="47">
        <v>1.06578554</v>
      </c>
      <c r="BC16" s="47">
        <v>0.90566194</v>
      </c>
      <c r="BD16" s="47">
        <v>2.7878678799999999</v>
      </c>
      <c r="BE16" s="47">
        <v>2.5170663200000001</v>
      </c>
      <c r="BF16" s="47">
        <v>2.5294038599999999</v>
      </c>
      <c r="BG16" s="47">
        <v>0.58286771999999998</v>
      </c>
      <c r="BH16" s="47">
        <v>6.0831837599999998</v>
      </c>
      <c r="BI16" s="47">
        <v>2.5236159700000003</v>
      </c>
      <c r="BJ16" s="47">
        <v>0.30573374000000003</v>
      </c>
      <c r="BK16" s="47">
        <v>4.7294960199999991</v>
      </c>
      <c r="BL16" s="47">
        <v>3.8121098399999997</v>
      </c>
      <c r="BM16" s="47">
        <v>3.9899766200000002</v>
      </c>
      <c r="BN16" s="47">
        <v>4.8335633300000005</v>
      </c>
      <c r="BO16" s="47">
        <v>0.38333400000000001</v>
      </c>
      <c r="BP16" s="47">
        <v>3.8187669800000004</v>
      </c>
      <c r="BQ16" s="47">
        <v>1.7914706699999998</v>
      </c>
      <c r="BR16" s="47">
        <v>4.1324788400000001</v>
      </c>
      <c r="BS16" s="47">
        <v>0.50050123000000002</v>
      </c>
      <c r="BT16" s="47">
        <v>1.22310019</v>
      </c>
      <c r="BU16" s="47">
        <v>0.42639858000000003</v>
      </c>
      <c r="BV16" s="47">
        <v>0.25</v>
      </c>
      <c r="BW16" s="47">
        <v>0.05</v>
      </c>
      <c r="BX16" s="47">
        <v>4.8851149600000001</v>
      </c>
      <c r="BY16" s="47">
        <v>0</v>
      </c>
      <c r="BZ16" s="47">
        <v>0.81488503999999995</v>
      </c>
      <c r="CA16" s="47">
        <v>0.15000000000000002</v>
      </c>
      <c r="CB16" s="47">
        <v>0</v>
      </c>
      <c r="CC16" s="47">
        <v>5.9528172999999995</v>
      </c>
      <c r="CD16" s="47">
        <v>0.35</v>
      </c>
      <c r="CE16" s="47">
        <v>0</v>
      </c>
      <c r="CF16" s="47">
        <v>0.2</v>
      </c>
      <c r="CG16" s="48"/>
    </row>
    <row r="17" spans="1:85" ht="13.15" customHeight="1" x14ac:dyDescent="0.2">
      <c r="A17" s="49" t="s">
        <v>34</v>
      </c>
      <c r="B17" s="44">
        <v>148.03266153999999</v>
      </c>
      <c r="C17" s="45">
        <v>147.64742973</v>
      </c>
      <c r="D17" s="45">
        <v>130.43690027000002</v>
      </c>
      <c r="E17" s="45">
        <v>153.57983168999999</v>
      </c>
      <c r="F17" s="45">
        <v>189.69706997000003</v>
      </c>
      <c r="G17" s="45">
        <v>165.24314198999997</v>
      </c>
      <c r="H17" s="45">
        <v>163.60516652999999</v>
      </c>
      <c r="I17" s="45">
        <v>158.80256972000001</v>
      </c>
      <c r="J17" s="45">
        <v>135.53780225</v>
      </c>
      <c r="K17" s="45">
        <v>110.86452741999999</v>
      </c>
      <c r="L17" s="45">
        <v>124.47024060999999</v>
      </c>
      <c r="M17" s="45">
        <v>124.47024060999999</v>
      </c>
      <c r="N17" s="45">
        <v>173.48968912999999</v>
      </c>
      <c r="O17" s="45">
        <v>178.23731970999998</v>
      </c>
      <c r="P17" s="45">
        <v>185.47282112000002</v>
      </c>
      <c r="Q17" s="45">
        <v>214.71874915000001</v>
      </c>
      <c r="R17" s="46"/>
      <c r="S17" s="44">
        <v>33.826753400000001</v>
      </c>
      <c r="T17" s="45">
        <v>34.376570819999998</v>
      </c>
      <c r="U17" s="47">
        <v>38.03913249</v>
      </c>
      <c r="V17" s="47">
        <v>41.79020483</v>
      </c>
      <c r="W17" s="47">
        <v>44.49228256</v>
      </c>
      <c r="X17" s="47">
        <v>30.662458999999998</v>
      </c>
      <c r="Y17" s="47">
        <v>46.252591080000002</v>
      </c>
      <c r="Z17" s="47">
        <v>26.240097089999999</v>
      </c>
      <c r="AA17" s="47">
        <v>30.939137199999998</v>
      </c>
      <c r="AB17" s="47">
        <v>30.403681100000004</v>
      </c>
      <c r="AC17" s="47">
        <v>46.295523890000005</v>
      </c>
      <c r="AD17" s="47">
        <v>22.798558079999999</v>
      </c>
      <c r="AE17" s="47">
        <v>52.440187369999997</v>
      </c>
      <c r="AF17" s="47">
        <v>30.512345209999999</v>
      </c>
      <c r="AG17" s="47">
        <v>34.729059710000001</v>
      </c>
      <c r="AH17" s="47">
        <v>30.956955919999999</v>
      </c>
      <c r="AI17" s="47">
        <v>45.39984793</v>
      </c>
      <c r="AJ17" s="47">
        <v>56.51634868</v>
      </c>
      <c r="AK17" s="47">
        <v>43.082689459999997</v>
      </c>
      <c r="AL17" s="47">
        <v>48.500214469999996</v>
      </c>
      <c r="AM17" s="47">
        <v>37.153037259999998</v>
      </c>
      <c r="AN17" s="47">
        <v>43.506742439999996</v>
      </c>
      <c r="AO17" s="47">
        <v>42.631802429999993</v>
      </c>
      <c r="AP17" s="47">
        <v>49.028888500000001</v>
      </c>
      <c r="AQ17" s="47">
        <v>34.883240460000003</v>
      </c>
      <c r="AR17" s="47">
        <v>44.050877940000007</v>
      </c>
      <c r="AS17" s="47">
        <v>38.489782400000003</v>
      </c>
      <c r="AT17" s="47">
        <v>46.572881130000006</v>
      </c>
      <c r="AU17" s="47">
        <v>40.184830269999999</v>
      </c>
      <c r="AV17" s="47">
        <v>33.468131440000001</v>
      </c>
      <c r="AW17" s="47">
        <v>41.491873750000003</v>
      </c>
      <c r="AX17" s="47">
        <v>44.048200109999989</v>
      </c>
      <c r="AY17" s="47">
        <v>47.527625130000004</v>
      </c>
      <c r="AZ17" s="47">
        <v>35.859240210000003</v>
      </c>
      <c r="BA17" s="47">
        <v>23.58752059</v>
      </c>
      <c r="BB17" s="47">
        <v>28.615894230000002</v>
      </c>
      <c r="BC17" s="47">
        <v>21.48531968</v>
      </c>
      <c r="BD17" s="47">
        <v>23.695859520000003</v>
      </c>
      <c r="BE17" s="47">
        <v>36.488007079999996</v>
      </c>
      <c r="BF17" s="47">
        <v>29.19534114</v>
      </c>
      <c r="BG17" s="47">
        <v>23.578763030000001</v>
      </c>
      <c r="BH17" s="47">
        <v>26.53109697</v>
      </c>
      <c r="BI17" s="47">
        <v>40.692020160000006</v>
      </c>
      <c r="BJ17" s="47">
        <v>33.668360450000002</v>
      </c>
      <c r="BK17" s="47">
        <v>31.321063519999999</v>
      </c>
      <c r="BL17" s="47">
        <v>32.144334710000003</v>
      </c>
      <c r="BM17" s="47">
        <v>30.977792420000007</v>
      </c>
      <c r="BN17" s="47">
        <v>64.600259289999997</v>
      </c>
      <c r="BO17" s="47">
        <v>24.198393049999996</v>
      </c>
      <c r="BP17" s="47">
        <v>48.662021910000007</v>
      </c>
      <c r="BQ17" s="47">
        <v>38.884219729999998</v>
      </c>
      <c r="BR17" s="47">
        <v>61.745054440000004</v>
      </c>
      <c r="BS17" s="47">
        <v>37.830920979999995</v>
      </c>
      <c r="BT17" s="47">
        <v>32.91349701</v>
      </c>
      <c r="BU17" s="47">
        <v>54.874492290000006</v>
      </c>
      <c r="BV17" s="47">
        <v>52.618409429999993</v>
      </c>
      <c r="BW17" s="47">
        <v>48.154335680000003</v>
      </c>
      <c r="BX17" s="47">
        <v>36.903631060000002</v>
      </c>
      <c r="BY17" s="47">
        <v>63.025814830000002</v>
      </c>
      <c r="BZ17" s="47">
        <v>37.389039550000007</v>
      </c>
      <c r="CA17" s="47">
        <v>50.593081570000003</v>
      </c>
      <c r="CB17" s="47">
        <v>39.444379480000002</v>
      </c>
      <c r="CC17" s="47">
        <v>63.877805300000006</v>
      </c>
      <c r="CD17" s="47">
        <v>67.710125509999997</v>
      </c>
      <c r="CE17" s="47">
        <v>3.2966877199999995</v>
      </c>
      <c r="CF17" s="47">
        <v>64.132649969999989</v>
      </c>
      <c r="CG17" s="48"/>
    </row>
    <row r="18" spans="1:85" ht="13.15" customHeight="1" x14ac:dyDescent="0.2">
      <c r="A18" s="49" t="s">
        <v>35</v>
      </c>
      <c r="B18" s="44">
        <v>21.58456769</v>
      </c>
      <c r="C18" s="45">
        <v>18.183954880000002</v>
      </c>
      <c r="D18" s="45">
        <v>22.763078829999998</v>
      </c>
      <c r="E18" s="45">
        <v>19.52786609</v>
      </c>
      <c r="F18" s="45">
        <v>17.609641000000003</v>
      </c>
      <c r="G18" s="45">
        <v>17.646615000000001</v>
      </c>
      <c r="H18" s="45">
        <v>17.872429</v>
      </c>
      <c r="I18" s="45">
        <v>18.091571999999999</v>
      </c>
      <c r="J18" s="45">
        <v>18.628860000000003</v>
      </c>
      <c r="K18" s="45">
        <v>19.879067169999999</v>
      </c>
      <c r="L18" s="45">
        <v>23.009452779999997</v>
      </c>
      <c r="M18" s="45">
        <v>23.009452779999997</v>
      </c>
      <c r="N18" s="45">
        <v>12.72329266</v>
      </c>
      <c r="O18" s="45">
        <v>35.626748880000001</v>
      </c>
      <c r="P18" s="45">
        <v>34.717995139999999</v>
      </c>
      <c r="Q18" s="45">
        <v>35.689996800000003</v>
      </c>
      <c r="R18" s="46"/>
      <c r="S18" s="44">
        <v>4.54819934</v>
      </c>
      <c r="T18" s="45">
        <v>4.2187902400000006</v>
      </c>
      <c r="U18" s="47">
        <v>4.6923602999999998</v>
      </c>
      <c r="V18" s="47">
        <v>8.1252178100000005</v>
      </c>
      <c r="W18" s="47">
        <v>5.4245685400000001</v>
      </c>
      <c r="X18" s="47">
        <v>4.4781841799999995</v>
      </c>
      <c r="Y18" s="47">
        <v>4.6821968300000005</v>
      </c>
      <c r="Z18" s="47">
        <v>3.5990053299999998</v>
      </c>
      <c r="AA18" s="47">
        <v>9.0082993399999989</v>
      </c>
      <c r="AB18" s="47">
        <v>4.5034429899999999</v>
      </c>
      <c r="AC18" s="47">
        <v>5.2118464700000002</v>
      </c>
      <c r="AD18" s="47">
        <v>4.0394900299999996</v>
      </c>
      <c r="AE18" s="47">
        <v>5.9150027999999999</v>
      </c>
      <c r="AF18" s="47">
        <v>4.2896738200000009</v>
      </c>
      <c r="AG18" s="47">
        <v>5.4892280399999995</v>
      </c>
      <c r="AH18" s="47">
        <v>3.83396143</v>
      </c>
      <c r="AI18" s="47">
        <v>4.6416320000000004</v>
      </c>
      <c r="AJ18" s="47">
        <v>4.3554880000000002</v>
      </c>
      <c r="AK18" s="47">
        <v>4.3469082999999999</v>
      </c>
      <c r="AL18" s="47">
        <v>4.2656127000000001</v>
      </c>
      <c r="AM18" s="47">
        <v>4.70085</v>
      </c>
      <c r="AN18" s="47">
        <v>4.4868240000000004</v>
      </c>
      <c r="AO18" s="47">
        <v>4.4495610000000001</v>
      </c>
      <c r="AP18" s="47">
        <v>4.0093800000000002</v>
      </c>
      <c r="AQ18" s="47">
        <v>4.9354870000000002</v>
      </c>
      <c r="AR18" s="47">
        <v>4.4775119999999999</v>
      </c>
      <c r="AS18" s="47">
        <v>4.457878</v>
      </c>
      <c r="AT18" s="47">
        <v>4.0015520000000002</v>
      </c>
      <c r="AU18" s="47">
        <v>4.9057380000000004</v>
      </c>
      <c r="AV18" s="47">
        <v>4.6712941399999997</v>
      </c>
      <c r="AW18" s="47">
        <v>4.5032389999999998</v>
      </c>
      <c r="AX18" s="47">
        <v>4.0166240000000002</v>
      </c>
      <c r="AY18" s="47">
        <v>6.0883779999999996</v>
      </c>
      <c r="AZ18" s="47">
        <v>4.8019790000000002</v>
      </c>
      <c r="BA18" s="47">
        <v>4.6483040000000004</v>
      </c>
      <c r="BB18" s="47">
        <v>3.0901990000000001</v>
      </c>
      <c r="BC18" s="47">
        <v>4.7813047099999997</v>
      </c>
      <c r="BD18" s="47">
        <v>5.1003839700000002</v>
      </c>
      <c r="BE18" s="47">
        <v>5.0530337899999997</v>
      </c>
      <c r="BF18" s="47">
        <v>4.9443447000000003</v>
      </c>
      <c r="BG18" s="47">
        <v>6.4504010799999998</v>
      </c>
      <c r="BH18" s="47">
        <v>5.5128091999999995</v>
      </c>
      <c r="BI18" s="47">
        <v>5.3118101299999996</v>
      </c>
      <c r="BJ18" s="47">
        <v>5.7344323700000004</v>
      </c>
      <c r="BK18" s="47">
        <v>8.8797072200000002</v>
      </c>
      <c r="BL18" s="47">
        <v>4.6666348900000001</v>
      </c>
      <c r="BM18" s="47">
        <v>8.4035158699999997</v>
      </c>
      <c r="BN18" s="47">
        <v>6.0906260099999994</v>
      </c>
      <c r="BO18" s="47">
        <v>3.7458802999999996</v>
      </c>
      <c r="BP18" s="47">
        <v>8.4276973700000006</v>
      </c>
      <c r="BQ18" s="47">
        <v>0.29307364000000002</v>
      </c>
      <c r="BR18" s="47">
        <v>0.25664134999999999</v>
      </c>
      <c r="BS18" s="47">
        <v>7.6953853400000005</v>
      </c>
      <c r="BT18" s="47">
        <v>5.3330629700000003</v>
      </c>
      <c r="BU18" s="47">
        <v>10.64096617</v>
      </c>
      <c r="BV18" s="47">
        <v>11.957334400000001</v>
      </c>
      <c r="BW18" s="47">
        <v>9.1396415900000001</v>
      </c>
      <c r="BX18" s="47">
        <v>8.9439846799999998</v>
      </c>
      <c r="BY18" s="47">
        <v>8.606792089999999</v>
      </c>
      <c r="BZ18" s="47">
        <v>8.0275767800000004</v>
      </c>
      <c r="CA18" s="47">
        <v>6.9534747299999999</v>
      </c>
      <c r="CB18" s="47">
        <v>9.1078401199999988</v>
      </c>
      <c r="CC18" s="47">
        <v>9.5201285900000006</v>
      </c>
      <c r="CD18" s="47">
        <v>10.10855336</v>
      </c>
      <c r="CE18" s="47">
        <v>8.8678082599999986</v>
      </c>
      <c r="CF18" s="47">
        <v>13.217357589999999</v>
      </c>
      <c r="CG18" s="48"/>
    </row>
    <row r="19" spans="1:85" ht="13.15" customHeight="1" x14ac:dyDescent="0.2">
      <c r="A19" s="49" t="s">
        <v>36</v>
      </c>
      <c r="B19" s="44">
        <v>16.534146119999999</v>
      </c>
      <c r="C19" s="45">
        <v>17.621893470000003</v>
      </c>
      <c r="D19" s="45">
        <v>17.227529610000001</v>
      </c>
      <c r="E19" s="45">
        <v>12.446207520000002</v>
      </c>
      <c r="F19" s="45">
        <v>3.3349182300000004</v>
      </c>
      <c r="G19" s="45">
        <v>1.82837776</v>
      </c>
      <c r="H19" s="45">
        <v>5.1493142499999998</v>
      </c>
      <c r="I19" s="45">
        <v>3.5037523500000001</v>
      </c>
      <c r="J19" s="45">
        <v>2.5631539400000003</v>
      </c>
      <c r="K19" s="45">
        <v>12.0175512</v>
      </c>
      <c r="L19" s="45">
        <v>14.989805999999998</v>
      </c>
      <c r="M19" s="45">
        <v>14.989805999999998</v>
      </c>
      <c r="N19" s="45">
        <v>30.060045020000004</v>
      </c>
      <c r="O19" s="45">
        <v>9.3973908799999997</v>
      </c>
      <c r="P19" s="45">
        <v>7.2104247199999971</v>
      </c>
      <c r="Q19" s="45">
        <v>9.3798556799999986</v>
      </c>
      <c r="R19" s="46"/>
      <c r="S19" s="44">
        <v>1.6368421799999999</v>
      </c>
      <c r="T19" s="45">
        <v>2.7219781699999999</v>
      </c>
      <c r="U19" s="47">
        <v>8.69930834</v>
      </c>
      <c r="V19" s="47">
        <v>3.4760174299999997</v>
      </c>
      <c r="W19" s="47">
        <v>3.79152844</v>
      </c>
      <c r="X19" s="47">
        <v>2.3031154200000001</v>
      </c>
      <c r="Y19" s="47">
        <v>7.4704291100000004</v>
      </c>
      <c r="Z19" s="47">
        <v>4.0568204999999997</v>
      </c>
      <c r="AA19" s="47">
        <v>2.89669102</v>
      </c>
      <c r="AB19" s="47">
        <v>3.1054497100000003</v>
      </c>
      <c r="AC19" s="47">
        <v>7.7583763399999999</v>
      </c>
      <c r="AD19" s="47">
        <v>3.4670125400000003</v>
      </c>
      <c r="AE19" s="47">
        <v>3.0163573599999998</v>
      </c>
      <c r="AF19" s="47">
        <v>2.2314922599999996</v>
      </c>
      <c r="AG19" s="47">
        <v>3.0591918199999997</v>
      </c>
      <c r="AH19" s="47">
        <v>9.0804495599999999</v>
      </c>
      <c r="AI19" s="47">
        <v>0.14617225</v>
      </c>
      <c r="AJ19" s="47">
        <v>0.36916222000000004</v>
      </c>
      <c r="AK19" s="47">
        <v>0.10430942999999999</v>
      </c>
      <c r="AL19" s="47">
        <v>2.7152743300000002</v>
      </c>
      <c r="AM19" s="47">
        <v>0.19859747</v>
      </c>
      <c r="AN19" s="47">
        <v>0.47140256999999997</v>
      </c>
      <c r="AO19" s="47">
        <v>0.28523719000000003</v>
      </c>
      <c r="AP19" s="47">
        <v>0.87314053000000003</v>
      </c>
      <c r="AQ19" s="47">
        <v>3.7147021499999999</v>
      </c>
      <c r="AR19" s="47">
        <v>2.3623067299999998</v>
      </c>
      <c r="AS19" s="47">
        <v>1.01723385</v>
      </c>
      <c r="AT19" s="47">
        <v>0.69101151000000005</v>
      </c>
      <c r="AU19" s="47">
        <v>1.2871654399999617</v>
      </c>
      <c r="AV19" s="47">
        <v>0.69506402</v>
      </c>
      <c r="AW19" s="47">
        <v>1.55782351</v>
      </c>
      <c r="AX19" s="47">
        <v>1.0202098799999999</v>
      </c>
      <c r="AY19" s="47">
        <v>1.1468758299999762</v>
      </c>
      <c r="AZ19" s="47">
        <v>0.25147305999999997</v>
      </c>
      <c r="BA19" s="47">
        <v>8.9573860000000005E-2</v>
      </c>
      <c r="BB19" s="47">
        <v>0.9544905300000005</v>
      </c>
      <c r="BC19" s="47">
        <v>2.1823413099999995</v>
      </c>
      <c r="BD19" s="47">
        <v>3.4475156700000009</v>
      </c>
      <c r="BE19" s="47">
        <v>1.7089430000000001</v>
      </c>
      <c r="BF19" s="47">
        <v>4.6787512199999988</v>
      </c>
      <c r="BG19" s="47">
        <v>4.90439968</v>
      </c>
      <c r="BH19" s="47">
        <v>1.4652951500000004</v>
      </c>
      <c r="BI19" s="47">
        <v>2.5419381900000002</v>
      </c>
      <c r="BJ19" s="47">
        <v>6.0781729799999988</v>
      </c>
      <c r="BK19" s="47">
        <v>15.946819270000022</v>
      </c>
      <c r="BL19" s="47">
        <v>7.0200470600000004</v>
      </c>
      <c r="BM19" s="47">
        <v>3.2811594499999992</v>
      </c>
      <c r="BN19" s="47">
        <v>3.6709054299999999</v>
      </c>
      <c r="BO19" s="47">
        <v>0.20182760000000011</v>
      </c>
      <c r="BP19" s="47">
        <v>2.8616248000000009</v>
      </c>
      <c r="BQ19" s="47">
        <v>12.091697050000001</v>
      </c>
      <c r="BR19" s="47">
        <v>14.904895570000001</v>
      </c>
      <c r="BS19" s="47">
        <v>2.1493259299999998</v>
      </c>
      <c r="BT19" s="47">
        <v>1.8677417699999996</v>
      </c>
      <c r="BU19" s="47">
        <v>2.9714668899999985</v>
      </c>
      <c r="BV19" s="47">
        <v>2.408856290000001</v>
      </c>
      <c r="BW19" s="47">
        <v>1.8226490899999981</v>
      </c>
      <c r="BX19" s="47">
        <v>1.4458539699999988</v>
      </c>
      <c r="BY19" s="47">
        <v>1.7864789999999999</v>
      </c>
      <c r="BZ19" s="47">
        <v>2.1554426600000003</v>
      </c>
      <c r="CA19" s="47">
        <v>1.7391370800000001</v>
      </c>
      <c r="CB19" s="47">
        <v>3.4176075899999998</v>
      </c>
      <c r="CC19" s="47">
        <v>1.7226862799999993</v>
      </c>
      <c r="CD19" s="47">
        <v>2.5355452299999985</v>
      </c>
      <c r="CE19" s="47">
        <v>1.1133320099999997</v>
      </c>
      <c r="CF19" s="47">
        <v>1.6011929200000017</v>
      </c>
      <c r="CG19" s="48"/>
    </row>
    <row r="20" spans="1:85" ht="6" customHeight="1" x14ac:dyDescent="0.2">
      <c r="A20" s="49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  <c r="S20" s="44"/>
      <c r="T20" s="45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8"/>
    </row>
    <row r="21" spans="1:85" ht="13.15" customHeight="1" x14ac:dyDescent="0.2">
      <c r="A21" s="43" t="s">
        <v>37</v>
      </c>
      <c r="B21" s="44">
        <v>-19.368915678061626</v>
      </c>
      <c r="C21" s="45">
        <v>-8.5798877357135552</v>
      </c>
      <c r="D21" s="45">
        <v>-2.8124735137391781</v>
      </c>
      <c r="E21" s="45">
        <v>10.848192807836369</v>
      </c>
      <c r="F21" s="45">
        <v>25.52221077363356</v>
      </c>
      <c r="G21" s="45">
        <v>7.6570143381592288</v>
      </c>
      <c r="H21" s="45">
        <v>91.660727218067109</v>
      </c>
      <c r="I21" s="45">
        <v>126.94511019245783</v>
      </c>
      <c r="J21" s="45">
        <v>129.87313908917349</v>
      </c>
      <c r="K21" s="45">
        <v>116.24582853135564</v>
      </c>
      <c r="L21" s="45">
        <v>179.51730296170626</v>
      </c>
      <c r="M21" s="45">
        <f t="shared" ref="M21:N21" si="0">M8-M12</f>
        <v>177.3635171557786</v>
      </c>
      <c r="N21" s="45">
        <f t="shared" si="0"/>
        <v>130.45460989989931</v>
      </c>
      <c r="O21" s="45">
        <v>193.35107100776031</v>
      </c>
      <c r="P21" s="45">
        <v>356.10341389004134</v>
      </c>
      <c r="Q21" s="45">
        <v>253.46264002477051</v>
      </c>
      <c r="R21" s="46"/>
      <c r="S21" s="44">
        <v>3.3687707535676026</v>
      </c>
      <c r="T21" s="45">
        <v>19.954212180708396</v>
      </c>
      <c r="U21" s="47">
        <v>-10.429558465000014</v>
      </c>
      <c r="V21" s="47">
        <v>-37.768681087337569</v>
      </c>
      <c r="W21" s="47">
        <v>-8.4050392850157039</v>
      </c>
      <c r="X21" s="47">
        <v>-7.9044212649999963</v>
      </c>
      <c r="Y21" s="47">
        <v>-18.58044816056568</v>
      </c>
      <c r="Z21" s="47">
        <v>77.532422934867867</v>
      </c>
      <c r="AA21" s="47">
        <v>-4.3861955500000249</v>
      </c>
      <c r="AB21" s="47">
        <v>49.836812943679959</v>
      </c>
      <c r="AC21" s="47">
        <v>-18.886871123367698</v>
      </c>
      <c r="AD21" s="47">
        <v>-18.550522344051373</v>
      </c>
      <c r="AE21" s="47">
        <v>-8.6070011266027819</v>
      </c>
      <c r="AF21" s="47">
        <v>28.408293462491429</v>
      </c>
      <c r="AG21" s="47">
        <v>-9.8059591580522465</v>
      </c>
      <c r="AH21" s="47">
        <v>0.89626765999999236</v>
      </c>
      <c r="AI21" s="47">
        <v>1.2216261223758522</v>
      </c>
      <c r="AJ21" s="47">
        <v>-22.321465480101708</v>
      </c>
      <c r="AK21" s="47">
        <v>-6.2606702504300671</v>
      </c>
      <c r="AL21" s="47">
        <v>49.144352651789518</v>
      </c>
      <c r="AM21" s="47">
        <v>-3.1547696685718165</v>
      </c>
      <c r="AN21" s="47">
        <v>-0.39154764239947326</v>
      </c>
      <c r="AO21" s="47">
        <v>-13.293052353648875</v>
      </c>
      <c r="AP21" s="47">
        <v>16.783732022779191</v>
      </c>
      <c r="AQ21" s="47">
        <v>-1.5157859795277773</v>
      </c>
      <c r="AR21" s="47">
        <v>27.958633437594926</v>
      </c>
      <c r="AS21" s="47">
        <v>22.958871610000017</v>
      </c>
      <c r="AT21" s="47">
        <v>23.472629790000042</v>
      </c>
      <c r="AU21" s="47">
        <v>19.775052192963571</v>
      </c>
      <c r="AV21" s="47">
        <v>36.864591514788344</v>
      </c>
      <c r="AW21" s="47">
        <v>33.999422767307493</v>
      </c>
      <c r="AX21" s="47">
        <v>39.196308637398502</v>
      </c>
      <c r="AY21" s="47">
        <v>9.0359939280861852</v>
      </c>
      <c r="AZ21" s="47">
        <v>41.590602252795875</v>
      </c>
      <c r="BA21" s="47">
        <v>41.437312833168363</v>
      </c>
      <c r="BB21" s="47">
        <v>39.677062315123209</v>
      </c>
      <c r="BC21" s="47">
        <v>34.222784686489319</v>
      </c>
      <c r="BD21" s="47">
        <v>43.876140637335482</v>
      </c>
      <c r="BE21" s="47">
        <v>4.4548025934600446</v>
      </c>
      <c r="BF21" s="47">
        <v>33.692100614070625</v>
      </c>
      <c r="BG21" s="47">
        <v>34.582265645721549</v>
      </c>
      <c r="BH21" s="47">
        <v>31.437179228290006</v>
      </c>
      <c r="BI21" s="47">
        <v>31.747348484625206</v>
      </c>
      <c r="BJ21" s="47">
        <v>81.750509603069503</v>
      </c>
      <c r="BK21" s="47">
        <v>42.971551129793937</v>
      </c>
      <c r="BL21" s="47">
        <v>42.286096546334875</v>
      </c>
      <c r="BM21" s="47">
        <v>11.074946842475811</v>
      </c>
      <c r="BN21" s="47">
        <v>15.783242046687008</v>
      </c>
      <c r="BO21" s="47">
        <v>53.160068543594377</v>
      </c>
      <c r="BP21" s="47">
        <v>-1.528270469999967</v>
      </c>
      <c r="BQ21" s="47">
        <v>-32.604112799168291</v>
      </c>
      <c r="BR21" s="47">
        <v>111.42692462547313</v>
      </c>
      <c r="BS21" s="47">
        <v>23.133345822132071</v>
      </c>
      <c r="BT21" s="47">
        <v>64.001396353276022</v>
      </c>
      <c r="BU21" s="47">
        <v>45.070498413769457</v>
      </c>
      <c r="BV21" s="47">
        <v>61.596331648582776</v>
      </c>
      <c r="BW21" s="47">
        <v>74.007658561364252</v>
      </c>
      <c r="BX21" s="47">
        <v>76.883382112645307</v>
      </c>
      <c r="BY21" s="47">
        <v>47.463125790346737</v>
      </c>
      <c r="BZ21" s="47">
        <v>157.74787703568484</v>
      </c>
      <c r="CA21" s="47">
        <v>42.861696384213076</v>
      </c>
      <c r="CB21" s="47">
        <v>100.54360529606532</v>
      </c>
      <c r="CC21" s="47">
        <v>51.664952242946185</v>
      </c>
      <c r="CD21" s="47">
        <v>85.714771851545891</v>
      </c>
      <c r="CE21" s="47">
        <v>125.58154587830708</v>
      </c>
      <c r="CF21" s="47">
        <v>43.268299335505787</v>
      </c>
      <c r="CG21" s="48"/>
    </row>
    <row r="22" spans="1:85" ht="5.25" customHeight="1" x14ac:dyDescent="0.2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  <c r="S22" s="44"/>
      <c r="T22" s="45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8"/>
    </row>
    <row r="23" spans="1:85" ht="13.15" customHeight="1" x14ac:dyDescent="0.2">
      <c r="A23" s="43" t="s">
        <v>38</v>
      </c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S23" s="44"/>
      <c r="T23" s="45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8"/>
    </row>
    <row r="24" spans="1:85" ht="13.15" customHeight="1" x14ac:dyDescent="0.2">
      <c r="A24" s="43" t="s">
        <v>39</v>
      </c>
      <c r="B24" s="44">
        <v>75.344838962752462</v>
      </c>
      <c r="C24" s="45">
        <v>84.603826164140784</v>
      </c>
      <c r="D24" s="45">
        <v>129.37328480549709</v>
      </c>
      <c r="E24" s="45">
        <v>80.412767754439969</v>
      </c>
      <c r="F24" s="45">
        <v>124.24432521705174</v>
      </c>
      <c r="G24" s="45">
        <v>83.316223405662271</v>
      </c>
      <c r="H24" s="45">
        <v>100.10207486330174</v>
      </c>
      <c r="I24" s="45">
        <v>149.47378853045316</v>
      </c>
      <c r="J24" s="45">
        <v>134.21972533016336</v>
      </c>
      <c r="K24" s="45">
        <v>10.272056729369481</v>
      </c>
      <c r="L24" s="45">
        <v>45.249108757983265</v>
      </c>
      <c r="M24" s="45">
        <f t="shared" ref="M24:N24" si="1">M21-M29</f>
        <v>43.095322952055596</v>
      </c>
      <c r="N24" s="45">
        <f t="shared" si="1"/>
        <v>13.931829390760171</v>
      </c>
      <c r="O24" s="45">
        <v>116.28112149604966</v>
      </c>
      <c r="P24" s="45">
        <v>55.118334779716406</v>
      </c>
      <c r="Q24" s="45">
        <v>85.733145735997823</v>
      </c>
      <c r="R24" s="46"/>
      <c r="S24" s="44">
        <v>19.602606223622537</v>
      </c>
      <c r="T24" s="45">
        <v>19.785974161816469</v>
      </c>
      <c r="U24" s="47">
        <v>17.024900941085367</v>
      </c>
      <c r="V24" s="47">
        <v>13.425016696228132</v>
      </c>
      <c r="W24" s="47">
        <v>30.41005451720898</v>
      </c>
      <c r="X24" s="47">
        <v>19.426982788100851</v>
      </c>
      <c r="Y24" s="47">
        <v>19.200718448606974</v>
      </c>
      <c r="Z24" s="47">
        <v>68.893472370223989</v>
      </c>
      <c r="AA24" s="47">
        <v>54.965704959999975</v>
      </c>
      <c r="AB24" s="47">
        <v>39.26989819590527</v>
      </c>
      <c r="AC24" s="47">
        <v>26.350205002143262</v>
      </c>
      <c r="AD24" s="47">
        <v>19.613174087448595</v>
      </c>
      <c r="AE24" s="47">
        <v>15.255773902742281</v>
      </c>
      <c r="AF24" s="47">
        <v>46.711247847440639</v>
      </c>
      <c r="AG24" s="47">
        <v>10.108181834257083</v>
      </c>
      <c r="AH24" s="47">
        <v>8.3809721999999987</v>
      </c>
      <c r="AI24" s="47">
        <v>20.5301699735891</v>
      </c>
      <c r="AJ24" s="47">
        <v>27.99102277172274</v>
      </c>
      <c r="AK24" s="47">
        <v>0.75958732403875706</v>
      </c>
      <c r="AL24" s="47">
        <v>71.22517741770119</v>
      </c>
      <c r="AM24" s="47">
        <v>8.0258403892280263</v>
      </c>
      <c r="AN24" s="47">
        <v>52.209260664685367</v>
      </c>
      <c r="AO24" s="47">
        <v>10.51613225191071</v>
      </c>
      <c r="AP24" s="47">
        <v>4.852338119837964</v>
      </c>
      <c r="AQ24" s="47">
        <v>6.4743342833339996</v>
      </c>
      <c r="AR24" s="47">
        <v>20.192299389967779</v>
      </c>
      <c r="AS24" s="47">
        <v>36.042790279999998</v>
      </c>
      <c r="AT24" s="47">
        <v>34.602272550000045</v>
      </c>
      <c r="AU24" s="47">
        <v>-5.0395633405904361</v>
      </c>
      <c r="AV24" s="47">
        <v>21.328084748918162</v>
      </c>
      <c r="AW24" s="47">
        <v>33.504094954128249</v>
      </c>
      <c r="AX24" s="47">
        <v>43.971437087997224</v>
      </c>
      <c r="AY24" s="47">
        <v>30.448594469598497</v>
      </c>
      <c r="AZ24" s="47">
        <v>43.453527076264784</v>
      </c>
      <c r="BA24" s="47">
        <v>9.3011160933200312</v>
      </c>
      <c r="BB24" s="47">
        <v>52.884319930980183</v>
      </c>
      <c r="BC24" s="47">
        <v>8.5648063285823799</v>
      </c>
      <c r="BD24" s="47">
        <v>0.67889127151472117</v>
      </c>
      <c r="BE24" s="47">
        <v>43.471666114743215</v>
      </c>
      <c r="BF24" s="47">
        <v>3.1373909745289867</v>
      </c>
      <c r="BG24" s="47">
        <v>2.0365995019157714</v>
      </c>
      <c r="BH24" s="47">
        <v>26.051563137137787</v>
      </c>
      <c r="BI24" s="47">
        <v>0.52990599075603295</v>
      </c>
      <c r="BJ24" s="47">
        <v>16.631040128173687</v>
      </c>
      <c r="BK24" s="47">
        <v>0.28375482506972549</v>
      </c>
      <c r="BL24" s="47">
        <v>13.312136533040658</v>
      </c>
      <c r="BM24" s="47">
        <v>43.477217101455437</v>
      </c>
      <c r="BN24" s="47">
        <v>17.202239717180678</v>
      </c>
      <c r="BO24" s="47">
        <v>4.5921359569171889</v>
      </c>
      <c r="BP24" s="47">
        <v>0.1156927305706148</v>
      </c>
      <c r="BQ24" s="47">
        <v>1.7431689296247066</v>
      </c>
      <c r="BR24" s="47">
        <v>7.4808317736476209</v>
      </c>
      <c r="BS24" s="47">
        <v>37.650343005334122</v>
      </c>
      <c r="BT24" s="47">
        <v>46.940157728173219</v>
      </c>
      <c r="BU24" s="47">
        <v>9.3791099916894733</v>
      </c>
      <c r="BV24" s="47">
        <v>22.762012000852867</v>
      </c>
      <c r="BW24" s="47">
        <v>11.9396229291885</v>
      </c>
      <c r="BX24" s="47">
        <v>6.1681299919413108</v>
      </c>
      <c r="BY24" s="47">
        <v>9.3914335267691822</v>
      </c>
      <c r="BZ24" s="47">
        <v>27.617777941817163</v>
      </c>
      <c r="CA24" s="47">
        <v>42.868847455109844</v>
      </c>
      <c r="CB24" s="47">
        <v>37.262207561260411</v>
      </c>
      <c r="CC24" s="47">
        <v>1.0007215172155015</v>
      </c>
      <c r="CD24" s="47">
        <v>32.434406992412079</v>
      </c>
      <c r="CE24" s="47">
        <v>23.163061965059459</v>
      </c>
      <c r="CF24" s="47">
        <v>43.374901996529822</v>
      </c>
      <c r="CG24" s="48"/>
    </row>
    <row r="25" spans="1:85" ht="13.15" customHeight="1" x14ac:dyDescent="0.2">
      <c r="A25" s="49" t="s">
        <v>40</v>
      </c>
      <c r="B25" s="44">
        <v>75.344838962752462</v>
      </c>
      <c r="C25" s="45">
        <v>84.603826164140784</v>
      </c>
      <c r="D25" s="45">
        <v>129.37328480549709</v>
      </c>
      <c r="E25" s="45">
        <v>80.412767754439969</v>
      </c>
      <c r="F25" s="45">
        <v>124.24432521705174</v>
      </c>
      <c r="G25" s="45">
        <v>83.316223405662271</v>
      </c>
      <c r="H25" s="45">
        <v>100.10207486330174</v>
      </c>
      <c r="I25" s="45">
        <v>149.47378853045316</v>
      </c>
      <c r="J25" s="45">
        <v>134.21972533016336</v>
      </c>
      <c r="K25" s="45">
        <v>10.272056729369481</v>
      </c>
      <c r="L25" s="45">
        <v>45.249108757983265</v>
      </c>
      <c r="M25" s="45">
        <f t="shared" ref="M25" si="2">SUM(BG25:BJ25)</f>
        <v>45.249108757983279</v>
      </c>
      <c r="N25" s="45">
        <f>SUM(BO25:BR25)</f>
        <v>13.931829390760132</v>
      </c>
      <c r="O25" s="45">
        <v>116.28112149604969</v>
      </c>
      <c r="P25" s="45">
        <v>55.116964389716159</v>
      </c>
      <c r="Q25" s="45">
        <v>85.733145735997795</v>
      </c>
      <c r="R25" s="46"/>
      <c r="S25" s="44">
        <v>19.602606223622537</v>
      </c>
      <c r="T25" s="45">
        <v>19.785974161816469</v>
      </c>
      <c r="U25" s="47">
        <v>17.024900941085367</v>
      </c>
      <c r="V25" s="47">
        <v>13.425016696228132</v>
      </c>
      <c r="W25" s="47">
        <v>30.41005451720898</v>
      </c>
      <c r="X25" s="47">
        <v>19.426982788100851</v>
      </c>
      <c r="Y25" s="47">
        <v>19.200718448606974</v>
      </c>
      <c r="Z25" s="47">
        <v>68.893472370223989</v>
      </c>
      <c r="AA25" s="47">
        <v>54.965704959999975</v>
      </c>
      <c r="AB25" s="47">
        <v>39.26989819590527</v>
      </c>
      <c r="AC25" s="47">
        <v>26.350205002143262</v>
      </c>
      <c r="AD25" s="47">
        <v>19.613174087448595</v>
      </c>
      <c r="AE25" s="47">
        <v>15.255773902742281</v>
      </c>
      <c r="AF25" s="47">
        <v>46.711247847440639</v>
      </c>
      <c r="AG25" s="47">
        <v>10.108181834257083</v>
      </c>
      <c r="AH25" s="47">
        <v>8.3809721999999987</v>
      </c>
      <c r="AI25" s="47">
        <v>20.5301699735891</v>
      </c>
      <c r="AJ25" s="47">
        <v>27.99102277172274</v>
      </c>
      <c r="AK25" s="47">
        <v>0.75958732403875706</v>
      </c>
      <c r="AL25" s="47">
        <v>71.22517741770119</v>
      </c>
      <c r="AM25" s="47">
        <v>8.0258403892280263</v>
      </c>
      <c r="AN25" s="47">
        <v>52.209260664685367</v>
      </c>
      <c r="AO25" s="47">
        <v>10.51613225191071</v>
      </c>
      <c r="AP25" s="47">
        <v>4.852338119837964</v>
      </c>
      <c r="AQ25" s="47">
        <v>6.4743342833339996</v>
      </c>
      <c r="AR25" s="47">
        <v>20.192299389967779</v>
      </c>
      <c r="AS25" s="47">
        <v>36.042790279999998</v>
      </c>
      <c r="AT25" s="47">
        <v>34.602272550000045</v>
      </c>
      <c r="AU25" s="47">
        <v>-5.0395633405904361</v>
      </c>
      <c r="AV25" s="47">
        <v>21.328084748918162</v>
      </c>
      <c r="AW25" s="47">
        <v>33.504094954128249</v>
      </c>
      <c r="AX25" s="47">
        <v>43.971437087997224</v>
      </c>
      <c r="AY25" s="47">
        <v>30.448594469598497</v>
      </c>
      <c r="AZ25" s="47">
        <v>43.453527076264784</v>
      </c>
      <c r="BA25" s="47">
        <v>9.3011160933200312</v>
      </c>
      <c r="BB25" s="47">
        <v>52.884319930980183</v>
      </c>
      <c r="BC25" s="47">
        <v>8.5648063285823799</v>
      </c>
      <c r="BD25" s="47">
        <v>0.67889127151472117</v>
      </c>
      <c r="BE25" s="47">
        <v>43.471666114743215</v>
      </c>
      <c r="BF25" s="47">
        <v>3.1373909745289867</v>
      </c>
      <c r="BG25" s="47">
        <v>2.0365995019157714</v>
      </c>
      <c r="BH25" s="47">
        <v>26.051563137137787</v>
      </c>
      <c r="BI25" s="47">
        <v>0.52990599075603295</v>
      </c>
      <c r="BJ25" s="47">
        <v>16.631040128173687</v>
      </c>
      <c r="BK25" s="47">
        <v>0.28375482506972549</v>
      </c>
      <c r="BL25" s="47">
        <v>13.312136533040658</v>
      </c>
      <c r="BM25" s="47">
        <v>43.477217101455437</v>
      </c>
      <c r="BN25" s="47">
        <v>17.202239717180678</v>
      </c>
      <c r="BO25" s="47">
        <v>4.5921359569171889</v>
      </c>
      <c r="BP25" s="47">
        <v>0.1156927305706148</v>
      </c>
      <c r="BQ25" s="47">
        <v>1.7431689296247066</v>
      </c>
      <c r="BR25" s="47">
        <v>7.4808317736476209</v>
      </c>
      <c r="BS25" s="47">
        <v>37.650343005334122</v>
      </c>
      <c r="BT25" s="47">
        <v>46.940157728173219</v>
      </c>
      <c r="BU25" s="47">
        <v>9.3791099916894733</v>
      </c>
      <c r="BV25" s="47">
        <v>22.762012000852867</v>
      </c>
      <c r="BW25" s="47">
        <v>11.9396229291885</v>
      </c>
      <c r="BX25" s="47">
        <v>6.1681299919413108</v>
      </c>
      <c r="BY25" s="47">
        <v>9.3914335267691822</v>
      </c>
      <c r="BZ25" s="47">
        <v>27.617777941817163</v>
      </c>
      <c r="CA25" s="47">
        <v>42.868847455109844</v>
      </c>
      <c r="CB25" s="47">
        <v>37.262207561260411</v>
      </c>
      <c r="CC25" s="47">
        <v>1.0007215172155015</v>
      </c>
      <c r="CD25" s="47">
        <v>32.434406992412079</v>
      </c>
      <c r="CE25" s="47">
        <v>23.163061965059459</v>
      </c>
      <c r="CF25" s="47">
        <v>43.374901996529822</v>
      </c>
      <c r="CG25" s="48"/>
    </row>
    <row r="26" spans="1:85" ht="13.15" hidden="1" customHeight="1" x14ac:dyDescent="0.2">
      <c r="A26" s="49"/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  <c r="S26" s="44"/>
      <c r="T26" s="45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8"/>
    </row>
    <row r="27" spans="1:85" ht="13.15" customHeight="1" x14ac:dyDescent="0.2">
      <c r="A27" s="49" t="s">
        <v>41</v>
      </c>
      <c r="B27" s="44">
        <v>507.36288319081405</v>
      </c>
      <c r="C27" s="45">
        <v>537.85352946985427</v>
      </c>
      <c r="D27" s="45">
        <v>582.6283634392363</v>
      </c>
      <c r="E27" s="45">
        <v>560.2736150566036</v>
      </c>
      <c r="F27" s="45">
        <v>654.11016635341809</v>
      </c>
      <c r="G27" s="45">
        <v>610.01453004750317</v>
      </c>
      <c r="H27" s="45">
        <v>604.02841939523455</v>
      </c>
      <c r="I27" s="45">
        <v>639.9358326379953</v>
      </c>
      <c r="J27" s="45">
        <v>649.73402554098982</v>
      </c>
      <c r="K27" s="45">
        <v>610.71842785801391</v>
      </c>
      <c r="L27" s="45">
        <v>683.76805675627702</v>
      </c>
      <c r="M27" s="45">
        <f t="shared" ref="M27:N27" si="3">M12+M24</f>
        <v>683.76805675627702</v>
      </c>
      <c r="N27" s="45">
        <f t="shared" si="3"/>
        <v>708.86298967086088</v>
      </c>
      <c r="O27" s="45">
        <v>821.77505090828936</v>
      </c>
      <c r="P27" s="45">
        <v>853.59117381967508</v>
      </c>
      <c r="Q27" s="45">
        <v>897.1210021012273</v>
      </c>
      <c r="R27" s="46"/>
      <c r="S27" s="44">
        <v>111.34173285005494</v>
      </c>
      <c r="T27" s="45">
        <v>117.83540848110808</v>
      </c>
      <c r="U27" s="47">
        <v>127.76568983608537</v>
      </c>
      <c r="V27" s="47">
        <v>150.36726993356572</v>
      </c>
      <c r="W27" s="47">
        <v>149.41553621222468</v>
      </c>
      <c r="X27" s="47">
        <v>126.81842936310085</v>
      </c>
      <c r="Y27" s="47">
        <v>136.44872246917265</v>
      </c>
      <c r="Z27" s="47">
        <v>182.12564161535613</v>
      </c>
      <c r="AA27" s="47">
        <v>162.43531242</v>
      </c>
      <c r="AB27" s="47">
        <v>143.35025839222533</v>
      </c>
      <c r="AC27" s="47">
        <v>154.75280031551097</v>
      </c>
      <c r="AD27" s="47">
        <v>137.37970576149996</v>
      </c>
      <c r="AE27" s="47">
        <v>148.75332128934505</v>
      </c>
      <c r="AF27" s="47">
        <v>151.2136161649492</v>
      </c>
      <c r="AG27" s="47">
        <v>127.56124590230935</v>
      </c>
      <c r="AH27" s="47">
        <v>132.74543169999998</v>
      </c>
      <c r="AI27" s="47">
        <v>148.77766141121324</v>
      </c>
      <c r="AJ27" s="47">
        <v>168.17005290182442</v>
      </c>
      <c r="AK27" s="47">
        <v>124.20347786446882</v>
      </c>
      <c r="AL27" s="47">
        <v>212.95897417591166</v>
      </c>
      <c r="AM27" s="47">
        <v>132.89132669779985</v>
      </c>
      <c r="AN27" s="47">
        <v>180.32570465708483</v>
      </c>
      <c r="AO27" s="47">
        <v>142.71013031555958</v>
      </c>
      <c r="AP27" s="47">
        <v>154.62943069705875</v>
      </c>
      <c r="AQ27" s="47">
        <v>139.92419057286179</v>
      </c>
      <c r="AR27" s="47">
        <v>151.78952781237282</v>
      </c>
      <c r="AS27" s="47">
        <v>161.31438263999999</v>
      </c>
      <c r="AT27" s="47">
        <v>148.90234436000003</v>
      </c>
      <c r="AU27" s="47">
        <v>121.35962182644597</v>
      </c>
      <c r="AV27" s="47">
        <v>133.12892780412983</v>
      </c>
      <c r="AW27" s="47">
        <v>159.49977709682074</v>
      </c>
      <c r="AX27" s="47">
        <v>170.6917082805987</v>
      </c>
      <c r="AY27" s="47">
        <v>169.09606895151234</v>
      </c>
      <c r="AZ27" s="47">
        <v>167.91788476346892</v>
      </c>
      <c r="BA27" s="47">
        <v>126.95998579015166</v>
      </c>
      <c r="BB27" s="47">
        <v>192.06993839585698</v>
      </c>
      <c r="BC27" s="47">
        <v>143.96117175209307</v>
      </c>
      <c r="BD27" s="47">
        <v>145.41361714417923</v>
      </c>
      <c r="BE27" s="47">
        <v>190.94888663128316</v>
      </c>
      <c r="BF27" s="47">
        <v>175.97545029045838</v>
      </c>
      <c r="BG27" s="47">
        <v>150.42392926619422</v>
      </c>
      <c r="BH27" s="47">
        <v>180.29994810884776</v>
      </c>
      <c r="BI27" s="47">
        <v>161.2643493261308</v>
      </c>
      <c r="BJ27" s="47">
        <v>191.77983005510418</v>
      </c>
      <c r="BK27" s="47">
        <v>150.82487039527581</v>
      </c>
      <c r="BL27" s="47">
        <v>180.14236130670577</v>
      </c>
      <c r="BM27" s="47">
        <v>196.08590932897965</v>
      </c>
      <c r="BN27" s="47">
        <v>226.40786774049366</v>
      </c>
      <c r="BO27" s="47">
        <v>119.55707655332282</v>
      </c>
      <c r="BP27" s="47">
        <v>194.02735087057061</v>
      </c>
      <c r="BQ27" s="47">
        <v>170.831735438793</v>
      </c>
      <c r="BR27" s="47">
        <v>224.44682680817451</v>
      </c>
      <c r="BS27" s="47">
        <v>200.65202983320202</v>
      </c>
      <c r="BT27" s="47">
        <v>208.24208333489719</v>
      </c>
      <c r="BU27" s="47">
        <v>197.40784214792004</v>
      </c>
      <c r="BV27" s="47">
        <v>215.47309559227008</v>
      </c>
      <c r="BW27" s="47">
        <v>185.79910518782421</v>
      </c>
      <c r="BX27" s="47">
        <v>190.88053544929596</v>
      </c>
      <c r="BY27" s="47">
        <v>221.13146185642242</v>
      </c>
      <c r="BZ27" s="47">
        <v>255.77870093613234</v>
      </c>
      <c r="CA27" s="47">
        <v>240.63920906089675</v>
      </c>
      <c r="CB27" s="47">
        <v>221.17262922519501</v>
      </c>
      <c r="CC27" s="47">
        <v>219.31113155426934</v>
      </c>
      <c r="CD27" s="47">
        <v>265.2493892308662</v>
      </c>
      <c r="CE27" s="47">
        <v>145.17181819675238</v>
      </c>
      <c r="CF27" s="47">
        <v>256.79517301102402</v>
      </c>
      <c r="CG27" s="48"/>
    </row>
    <row r="28" spans="1:85" ht="7.5" customHeight="1" x14ac:dyDescent="0.2">
      <c r="A28" s="49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  <c r="S28" s="44"/>
      <c r="T28" s="45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8"/>
    </row>
    <row r="29" spans="1:85" ht="13.15" customHeight="1" x14ac:dyDescent="0.2">
      <c r="A29" s="43" t="s">
        <v>42</v>
      </c>
      <c r="B29" s="44">
        <v>-94.713754640814088</v>
      </c>
      <c r="C29" s="45">
        <v>-93.18371389985434</v>
      </c>
      <c r="D29" s="45">
        <v>-132.18575831923627</v>
      </c>
      <c r="E29" s="45">
        <v>-69.564574946603599</v>
      </c>
      <c r="F29" s="45">
        <v>-98.722114443418178</v>
      </c>
      <c r="G29" s="45">
        <v>-75.659209067503042</v>
      </c>
      <c r="H29" s="45">
        <v>-8.4413476452346252</v>
      </c>
      <c r="I29" s="45">
        <v>-22.528678337995341</v>
      </c>
      <c r="J29" s="45">
        <v>-4.3465862409898612</v>
      </c>
      <c r="K29" s="45">
        <v>105.97377180198616</v>
      </c>
      <c r="L29" s="45">
        <v>134.268194203723</v>
      </c>
      <c r="M29" s="45">
        <v>134.268194203723</v>
      </c>
      <c r="N29" s="45">
        <v>116.52278050913914</v>
      </c>
      <c r="O29" s="45">
        <v>77.069949511710647</v>
      </c>
      <c r="P29" s="45">
        <v>300.98507911032493</v>
      </c>
      <c r="Q29" s="45">
        <v>167.72949428877268</v>
      </c>
      <c r="R29" s="46"/>
      <c r="S29" s="44">
        <v>-16.233835470054942</v>
      </c>
      <c r="T29" s="45">
        <v>0.1682380188919268</v>
      </c>
      <c r="U29" s="47">
        <v>-27.454459406085377</v>
      </c>
      <c r="V29" s="47">
        <v>-51.19369778356571</v>
      </c>
      <c r="W29" s="47">
        <v>-38.815093802224695</v>
      </c>
      <c r="X29" s="47">
        <v>-27.33140405310084</v>
      </c>
      <c r="Y29" s="47">
        <v>-37.781166609172644</v>
      </c>
      <c r="Z29" s="47">
        <v>8.6389505646438636</v>
      </c>
      <c r="AA29" s="47">
        <v>-59.351900510000007</v>
      </c>
      <c r="AB29" s="47">
        <v>10.566914747774689</v>
      </c>
      <c r="AC29" s="47">
        <v>-45.237076125510967</v>
      </c>
      <c r="AD29" s="47">
        <v>-38.163696431499972</v>
      </c>
      <c r="AE29" s="47">
        <v>-23.862775029345059</v>
      </c>
      <c r="AF29" s="47">
        <v>-18.302954384949203</v>
      </c>
      <c r="AG29" s="47">
        <v>-19.914140992309328</v>
      </c>
      <c r="AH29" s="47">
        <v>-7.4847045399999956</v>
      </c>
      <c r="AI29" s="47">
        <v>-19.308543851213244</v>
      </c>
      <c r="AJ29" s="47">
        <v>-50.312488251824433</v>
      </c>
      <c r="AK29" s="47">
        <v>-7.0202575744688289</v>
      </c>
      <c r="AL29" s="47">
        <v>-22.080824765911672</v>
      </c>
      <c r="AM29" s="47">
        <v>-11.180610057799854</v>
      </c>
      <c r="AN29" s="47">
        <v>-52.600808307084833</v>
      </c>
      <c r="AO29" s="47">
        <v>-23.809184605559579</v>
      </c>
      <c r="AP29" s="47">
        <v>11.931393902941238</v>
      </c>
      <c r="AQ29" s="47">
        <v>-7.9901202628617796</v>
      </c>
      <c r="AR29" s="47">
        <v>7.7663340476271401</v>
      </c>
      <c r="AS29" s="47">
        <v>-13.083918669999974</v>
      </c>
      <c r="AT29" s="47">
        <v>-11.129642759999996</v>
      </c>
      <c r="AU29" s="47">
        <v>24.814615533554004</v>
      </c>
      <c r="AV29" s="47">
        <v>15.536506765870172</v>
      </c>
      <c r="AW29" s="47">
        <v>0.49532781317924446</v>
      </c>
      <c r="AX29" s="47">
        <v>-4.7751284505987144</v>
      </c>
      <c r="AY29" s="47">
        <v>-21.412600541512319</v>
      </c>
      <c r="AZ29" s="47">
        <v>-1.8629248234689157</v>
      </c>
      <c r="BA29" s="47">
        <v>32.13619673984833</v>
      </c>
      <c r="BB29" s="47">
        <v>-13.207257615856975</v>
      </c>
      <c r="BC29" s="47">
        <v>25.657978357906927</v>
      </c>
      <c r="BD29" s="47">
        <v>43.197249365820767</v>
      </c>
      <c r="BE29" s="47">
        <v>-39.01686352128317</v>
      </c>
      <c r="BF29" s="47">
        <v>30.554709639541642</v>
      </c>
      <c r="BG29" s="47">
        <v>32.545666143805789</v>
      </c>
      <c r="BH29" s="47">
        <v>5.3856160911522188</v>
      </c>
      <c r="BI29" s="47">
        <v>31.217442493869175</v>
      </c>
      <c r="BJ29" s="47">
        <v>65.119469474895823</v>
      </c>
      <c r="BK29" s="47">
        <v>42.687796304724209</v>
      </c>
      <c r="BL29" s="47">
        <v>28.973960013294217</v>
      </c>
      <c r="BM29" s="47">
        <v>-32.402270258979627</v>
      </c>
      <c r="BN29" s="47">
        <v>-1.4189976704936704</v>
      </c>
      <c r="BO29" s="47">
        <v>48.567932586677188</v>
      </c>
      <c r="BP29" s="47">
        <v>-1.6439632005705818</v>
      </c>
      <c r="BQ29" s="47">
        <v>-34.347281728792993</v>
      </c>
      <c r="BR29" s="47">
        <v>103.94609285182553</v>
      </c>
      <c r="BS29" s="47">
        <v>-14.516997183202051</v>
      </c>
      <c r="BT29" s="47">
        <v>17.061238625102799</v>
      </c>
      <c r="BU29" s="47">
        <v>35.691388422079982</v>
      </c>
      <c r="BV29" s="47">
        <v>38.834319647729913</v>
      </c>
      <c r="BW29" s="47">
        <v>62.06803563217575</v>
      </c>
      <c r="BX29" s="47">
        <v>70.715252120704008</v>
      </c>
      <c r="BY29" s="47">
        <v>38.071692263577553</v>
      </c>
      <c r="BZ29" s="47">
        <v>130.13009909386764</v>
      </c>
      <c r="CA29" s="47">
        <v>0.33767163910324882</v>
      </c>
      <c r="CB29" s="47">
        <v>63.447227064804949</v>
      </c>
      <c r="CC29" s="47">
        <v>50.664230725730675</v>
      </c>
      <c r="CD29" s="47">
        <v>53.280364859133805</v>
      </c>
      <c r="CE29" s="47">
        <v>102.3697884732476</v>
      </c>
      <c r="CF29" s="47">
        <v>-0.10660266102403604</v>
      </c>
      <c r="CG29" s="48"/>
    </row>
    <row r="30" spans="1:85" ht="7.5" customHeight="1" x14ac:dyDescent="0.2">
      <c r="A30" s="43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6"/>
      <c r="S30" s="44"/>
      <c r="T30" s="45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8"/>
    </row>
    <row r="31" spans="1:85" ht="22.5" x14ac:dyDescent="0.2">
      <c r="A31" s="51" t="s">
        <v>43</v>
      </c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6"/>
      <c r="S31" s="44"/>
      <c r="T31" s="45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8"/>
    </row>
    <row r="32" spans="1:85" ht="13.15" customHeight="1" x14ac:dyDescent="0.2">
      <c r="A32" s="43" t="s">
        <v>44</v>
      </c>
      <c r="B32" s="44">
        <v>42.772000000000013</v>
      </c>
      <c r="C32" s="45">
        <v>-6.7590000000000074</v>
      </c>
      <c r="D32" s="45">
        <v>-5.5489999999999888</v>
      </c>
      <c r="E32" s="45">
        <v>13.507999999999996</v>
      </c>
      <c r="F32" s="45">
        <v>-10.424999999999988</v>
      </c>
      <c r="G32" s="45">
        <v>-35.247000000000014</v>
      </c>
      <c r="H32" s="45">
        <v>-9.2759999999999998</v>
      </c>
      <c r="I32" s="45">
        <v>-29.300000000000026</v>
      </c>
      <c r="J32" s="44">
        <v>13.450999999999997</v>
      </c>
      <c r="K32" s="45">
        <v>52.842999999999996</v>
      </c>
      <c r="L32" s="45">
        <v>89.172697960000022</v>
      </c>
      <c r="M32" s="44">
        <v>89.172697960000022</v>
      </c>
      <c r="N32" s="45">
        <v>60.888197500882328</v>
      </c>
      <c r="O32" s="45">
        <v>5.7934045770064735</v>
      </c>
      <c r="P32" s="45">
        <v>215.96787562</v>
      </c>
      <c r="Q32" s="45">
        <v>87.638491814109926</v>
      </c>
      <c r="R32" s="46"/>
      <c r="S32" s="45">
        <v>-14.112000000000002</v>
      </c>
      <c r="T32" s="45">
        <v>25.902999999999999</v>
      </c>
      <c r="U32" s="47">
        <v>-25.891999999999999</v>
      </c>
      <c r="V32" s="47">
        <v>56.873000000000012</v>
      </c>
      <c r="W32" s="47">
        <v>10.136999999999999</v>
      </c>
      <c r="X32" s="47">
        <v>-6.8950000000000138</v>
      </c>
      <c r="Y32" s="47">
        <v>-28.226999999999983</v>
      </c>
      <c r="Z32" s="47">
        <v>20.330999999999989</v>
      </c>
      <c r="AA32" s="47">
        <v>-44.771000000000001</v>
      </c>
      <c r="AB32" s="47">
        <v>62.241999999999997</v>
      </c>
      <c r="AC32" s="47">
        <v>-42.016999999999996</v>
      </c>
      <c r="AD32" s="47">
        <v>18.997000000000003</v>
      </c>
      <c r="AE32" s="47">
        <v>-7.9489999999999981</v>
      </c>
      <c r="AF32" s="47">
        <v>18.152000000000001</v>
      </c>
      <c r="AG32" s="47">
        <v>-19.306000000000001</v>
      </c>
      <c r="AH32" s="47">
        <v>22.610999999999994</v>
      </c>
      <c r="AI32" s="47">
        <v>21.578999999999994</v>
      </c>
      <c r="AJ32" s="47">
        <v>-13.506000000000004</v>
      </c>
      <c r="AK32" s="47">
        <v>-10.592999999999995</v>
      </c>
      <c r="AL32" s="47">
        <v>-7.9049999999999834</v>
      </c>
      <c r="AM32" s="47">
        <v>-11.954000000000017</v>
      </c>
      <c r="AN32" s="47">
        <v>-10.749999999999989</v>
      </c>
      <c r="AO32" s="47">
        <v>-23.939000000000014</v>
      </c>
      <c r="AP32" s="47">
        <v>11.396000000000004</v>
      </c>
      <c r="AQ32" s="47">
        <v>-17.273999999999997</v>
      </c>
      <c r="AR32" s="47">
        <v>32.388999999999989</v>
      </c>
      <c r="AS32" s="47">
        <v>-21.600999999999981</v>
      </c>
      <c r="AT32" s="47">
        <v>-18.786000000000001</v>
      </c>
      <c r="AU32" s="47">
        <v>33.948000000000008</v>
      </c>
      <c r="AV32" s="47">
        <v>4.9139999999999979</v>
      </c>
      <c r="AW32" s="47">
        <v>-9.2930000000000135</v>
      </c>
      <c r="AX32" s="47">
        <v>-0.26899999999997171</v>
      </c>
      <c r="AY32" s="47">
        <v>-27.031000000000009</v>
      </c>
      <c r="AZ32" s="47">
        <v>6.4409999999999901</v>
      </c>
      <c r="BA32" s="47">
        <v>26.67199999999999</v>
      </c>
      <c r="BB32" s="47">
        <v>7.3690000000000246</v>
      </c>
      <c r="BC32" s="47">
        <v>12.360999999999997</v>
      </c>
      <c r="BD32" s="47">
        <v>31.950000000000014</v>
      </c>
      <c r="BE32" s="47">
        <v>-58.381720170000001</v>
      </c>
      <c r="BF32" s="47">
        <v>21.333022209999989</v>
      </c>
      <c r="BG32" s="47">
        <v>27.351999999999975</v>
      </c>
      <c r="BH32" s="47">
        <v>-0.34030203999998232</v>
      </c>
      <c r="BI32" s="47">
        <v>8.9820000000000313</v>
      </c>
      <c r="BJ32" s="47">
        <v>53.178999999999995</v>
      </c>
      <c r="BK32" s="47">
        <v>37.572999999999993</v>
      </c>
      <c r="BL32" s="47">
        <v>23.980999999999984</v>
      </c>
      <c r="BM32" s="47">
        <v>-38.936999999999998</v>
      </c>
      <c r="BN32" s="47">
        <v>-10.113632077888798</v>
      </c>
      <c r="BO32" s="47">
        <v>41.890032077888819</v>
      </c>
      <c r="BP32" s="47">
        <v>-4.1680099999999829</v>
      </c>
      <c r="BQ32" s="47">
        <v>-69.177910000000026</v>
      </c>
      <c r="BR32" s="47">
        <v>92.344085422993516</v>
      </c>
      <c r="BS32" s="47">
        <v>-42.555573925846659</v>
      </c>
      <c r="BT32" s="47">
        <v>14.158008502853146</v>
      </c>
      <c r="BU32" s="47">
        <v>7.1917100000000076</v>
      </c>
      <c r="BV32" s="47">
        <v>26.999259999999978</v>
      </c>
      <c r="BW32" s="47">
        <v>31.535049999999988</v>
      </c>
      <c r="BX32" s="47">
        <v>58.563810000000032</v>
      </c>
      <c r="BY32" s="47">
        <v>7.7771631363725788</v>
      </c>
      <c r="BZ32" s="47">
        <v>118.09185248362741</v>
      </c>
      <c r="CA32" s="47">
        <v>-28.22042562</v>
      </c>
      <c r="CB32" s="47">
        <v>51.012491297717773</v>
      </c>
      <c r="CC32" s="47">
        <v>23.610065427331655</v>
      </c>
      <c r="CD32" s="47">
        <v>41.236360709060492</v>
      </c>
      <c r="CE32" s="47">
        <v>75.622218095890119</v>
      </c>
      <c r="CF32" s="47">
        <v>-11.827869820000132</v>
      </c>
      <c r="CG32" s="48"/>
    </row>
    <row r="33" spans="1:141" ht="13.15" customHeight="1" x14ac:dyDescent="0.2">
      <c r="A33" s="49" t="s">
        <v>45</v>
      </c>
      <c r="B33" s="44">
        <v>42.772000000000013</v>
      </c>
      <c r="C33" s="45">
        <v>-6.7590000000000074</v>
      </c>
      <c r="D33" s="45">
        <v>-5.5489999999999888</v>
      </c>
      <c r="E33" s="45">
        <v>13.507999999999996</v>
      </c>
      <c r="F33" s="45">
        <v>-10.424999999999988</v>
      </c>
      <c r="G33" s="45">
        <v>-35.247000000000014</v>
      </c>
      <c r="H33" s="45">
        <v>-9.2759999999999998</v>
      </c>
      <c r="I33" s="45">
        <v>-29.300000000000026</v>
      </c>
      <c r="J33" s="44">
        <v>13.450999999999997</v>
      </c>
      <c r="K33" s="45">
        <v>52.842999999999996</v>
      </c>
      <c r="L33" s="45">
        <v>89.172697960000022</v>
      </c>
      <c r="M33" s="44">
        <v>89.172697960000022</v>
      </c>
      <c r="N33" s="45">
        <v>60.888197500882328</v>
      </c>
      <c r="O33" s="45">
        <v>5.7934045770064735</v>
      </c>
      <c r="P33" s="45">
        <v>215.96787562</v>
      </c>
      <c r="Q33" s="45">
        <v>87.638491814109926</v>
      </c>
      <c r="R33" s="46"/>
      <c r="S33" s="45">
        <v>-14.112000000000002</v>
      </c>
      <c r="T33" s="45">
        <v>25.902999999999999</v>
      </c>
      <c r="U33" s="47">
        <v>-25.891999999999999</v>
      </c>
      <c r="V33" s="47">
        <v>56.873000000000012</v>
      </c>
      <c r="W33" s="47">
        <v>10.136999999999999</v>
      </c>
      <c r="X33" s="47">
        <v>-6.8950000000000138</v>
      </c>
      <c r="Y33" s="47">
        <v>-28.226999999999983</v>
      </c>
      <c r="Z33" s="47">
        <v>20.330999999999989</v>
      </c>
      <c r="AA33" s="47">
        <v>-44.771000000000001</v>
      </c>
      <c r="AB33" s="47">
        <v>62.241999999999997</v>
      </c>
      <c r="AC33" s="47">
        <v>-42.016999999999996</v>
      </c>
      <c r="AD33" s="47">
        <v>18.997000000000003</v>
      </c>
      <c r="AE33" s="47">
        <v>-7.9489999999999981</v>
      </c>
      <c r="AF33" s="47">
        <v>18.152000000000001</v>
      </c>
      <c r="AG33" s="47">
        <v>-19.306000000000001</v>
      </c>
      <c r="AH33" s="47">
        <v>22.610999999999994</v>
      </c>
      <c r="AI33" s="47">
        <v>21.578999999999994</v>
      </c>
      <c r="AJ33" s="47">
        <v>-13.506000000000004</v>
      </c>
      <c r="AK33" s="47">
        <v>-10.592999999999995</v>
      </c>
      <c r="AL33" s="47">
        <v>-7.9049999999999834</v>
      </c>
      <c r="AM33" s="47">
        <v>-11.954000000000017</v>
      </c>
      <c r="AN33" s="47">
        <v>-10.749999999999989</v>
      </c>
      <c r="AO33" s="47">
        <v>-23.939000000000014</v>
      </c>
      <c r="AP33" s="47">
        <v>11.396000000000004</v>
      </c>
      <c r="AQ33" s="47">
        <v>-17.273999999999997</v>
      </c>
      <c r="AR33" s="47">
        <v>32.388999999999989</v>
      </c>
      <c r="AS33" s="47">
        <v>-21.600999999999981</v>
      </c>
      <c r="AT33" s="47">
        <v>-18.786000000000001</v>
      </c>
      <c r="AU33" s="47">
        <v>33.948000000000008</v>
      </c>
      <c r="AV33" s="47">
        <v>4.9139999999999979</v>
      </c>
      <c r="AW33" s="47">
        <v>-9.2930000000000135</v>
      </c>
      <c r="AX33" s="47">
        <v>-0.26899999999997171</v>
      </c>
      <c r="AY33" s="47">
        <v>-27.031000000000009</v>
      </c>
      <c r="AZ33" s="47">
        <v>6.4409999999999901</v>
      </c>
      <c r="BA33" s="47">
        <v>26.67199999999999</v>
      </c>
      <c r="BB33" s="47">
        <v>7.3690000000000246</v>
      </c>
      <c r="BC33" s="47">
        <v>12.360999999999997</v>
      </c>
      <c r="BD33" s="47">
        <v>31.950000000000014</v>
      </c>
      <c r="BE33" s="47">
        <v>-58.381720170000001</v>
      </c>
      <c r="BF33" s="47">
        <v>21.333022209999989</v>
      </c>
      <c r="BG33" s="47">
        <v>27.351999999999975</v>
      </c>
      <c r="BH33" s="47">
        <v>-0.34030203999998232</v>
      </c>
      <c r="BI33" s="47">
        <v>8.9820000000000313</v>
      </c>
      <c r="BJ33" s="47">
        <v>53.178999999999995</v>
      </c>
      <c r="BK33" s="47">
        <v>37.572999999999993</v>
      </c>
      <c r="BL33" s="47">
        <v>23.980999999999984</v>
      </c>
      <c r="BM33" s="47">
        <v>-38.936999999999998</v>
      </c>
      <c r="BN33" s="47">
        <v>-10.113632077888798</v>
      </c>
      <c r="BO33" s="47">
        <v>41.890032077888819</v>
      </c>
      <c r="BP33" s="47">
        <v>-4.1680099999999829</v>
      </c>
      <c r="BQ33" s="47">
        <v>-69.177910000000026</v>
      </c>
      <c r="BR33" s="47">
        <v>92.344085422993516</v>
      </c>
      <c r="BS33" s="47">
        <v>-42.555573925846659</v>
      </c>
      <c r="BT33" s="47">
        <v>14.158008502853146</v>
      </c>
      <c r="BU33" s="47">
        <v>7.1917100000000076</v>
      </c>
      <c r="BV33" s="47">
        <v>26.999259999999978</v>
      </c>
      <c r="BW33" s="47">
        <v>31.535049999999988</v>
      </c>
      <c r="BX33" s="47">
        <v>58.563810000000032</v>
      </c>
      <c r="BY33" s="47">
        <v>7.7771631363725788</v>
      </c>
      <c r="BZ33" s="47">
        <v>118.09185248362741</v>
      </c>
      <c r="CA33" s="47">
        <v>-28.22042562</v>
      </c>
      <c r="CB33" s="47">
        <v>51.012491297717773</v>
      </c>
      <c r="CC33" s="47">
        <v>23.610065427331655</v>
      </c>
      <c r="CD33" s="47">
        <v>41.236360709060492</v>
      </c>
      <c r="CE33" s="47">
        <v>75.622218095890119</v>
      </c>
      <c r="CF33" s="47">
        <v>-11.827869820000132</v>
      </c>
      <c r="CG33" s="48"/>
    </row>
    <row r="34" spans="1:141" ht="13.15" customHeight="1" x14ac:dyDescent="0.2">
      <c r="A34" s="43" t="s">
        <v>46</v>
      </c>
      <c r="B34" s="44">
        <v>137.48575464081409</v>
      </c>
      <c r="C34" s="45">
        <v>90.634713899854276</v>
      </c>
      <c r="D34" s="45">
        <v>126.63675831923626</v>
      </c>
      <c r="E34" s="45">
        <v>83.072574946603595</v>
      </c>
      <c r="F34" s="45">
        <v>88.297114443418195</v>
      </c>
      <c r="G34" s="45">
        <v>40.412209067503028</v>
      </c>
      <c r="H34" s="45">
        <v>-0.83465235476537458</v>
      </c>
      <c r="I34" s="45">
        <v>-6.7713216620046843</v>
      </c>
      <c r="J34" s="44">
        <v>17.797586240989858</v>
      </c>
      <c r="K34" s="45">
        <v>-53.130771801986164</v>
      </c>
      <c r="L34" s="45">
        <v>-45.095496243722963</v>
      </c>
      <c r="M34" s="44">
        <v>-45.095496243722963</v>
      </c>
      <c r="N34" s="45">
        <v>-55.634583008256811</v>
      </c>
      <c r="O34" s="45">
        <v>-71.276544934704177</v>
      </c>
      <c r="P34" s="45">
        <v>-85.017203490324945</v>
      </c>
      <c r="Q34" s="45">
        <v>-80.091002474662773</v>
      </c>
      <c r="R34" s="46"/>
      <c r="S34" s="45">
        <v>2.1218354700549344</v>
      </c>
      <c r="T34" s="45">
        <v>25.734761981108075</v>
      </c>
      <c r="U34" s="47">
        <v>1.562459406085382</v>
      </c>
      <c r="V34" s="47">
        <v>108.0666977835657</v>
      </c>
      <c r="W34" s="47">
        <v>48.952093802224681</v>
      </c>
      <c r="X34" s="47">
        <v>20.436404053100834</v>
      </c>
      <c r="Y34" s="47">
        <v>9.5541666091726789</v>
      </c>
      <c r="Z34" s="47">
        <v>11.6920494353561</v>
      </c>
      <c r="AA34" s="47">
        <v>14.580900510000003</v>
      </c>
      <c r="AB34" s="47">
        <v>51.675085252225308</v>
      </c>
      <c r="AC34" s="47">
        <v>3.2200761255109684</v>
      </c>
      <c r="AD34" s="47">
        <v>57.160696431499964</v>
      </c>
      <c r="AE34" s="47">
        <v>15.913775029345063</v>
      </c>
      <c r="AF34" s="47">
        <v>36.454954384949211</v>
      </c>
      <c r="AG34" s="47">
        <v>0.60814099230932916</v>
      </c>
      <c r="AH34" s="47">
        <v>30.09570454</v>
      </c>
      <c r="AI34" s="47">
        <v>40.887543851213238</v>
      </c>
      <c r="AJ34" s="47">
        <v>36.806488251824447</v>
      </c>
      <c r="AK34" s="47">
        <v>-3.5727424255311711</v>
      </c>
      <c r="AL34" s="47">
        <v>14.175824765911683</v>
      </c>
      <c r="AM34" s="47">
        <v>-0.77338994220017454</v>
      </c>
      <c r="AN34" s="47">
        <v>41.850808307084854</v>
      </c>
      <c r="AO34" s="47">
        <v>-0.12981539444042989</v>
      </c>
      <c r="AP34" s="47">
        <v>-0.53539390294122136</v>
      </c>
      <c r="AQ34" s="47">
        <v>-9.2838797371382178</v>
      </c>
      <c r="AR34" s="47">
        <v>24.622665952372845</v>
      </c>
      <c r="AS34" s="47">
        <v>-8.5170813299999999</v>
      </c>
      <c r="AT34" s="47">
        <v>-7.6563572400000002</v>
      </c>
      <c r="AU34" s="47">
        <v>9.1333844664460013</v>
      </c>
      <c r="AV34" s="47">
        <v>-10.622506765870185</v>
      </c>
      <c r="AW34" s="47">
        <v>-9.7883278131792508</v>
      </c>
      <c r="AX34" s="47">
        <v>4.506128450598748</v>
      </c>
      <c r="AY34" s="47">
        <v>-5.6183994584876995</v>
      </c>
      <c r="AZ34" s="47">
        <v>8.3039248234689005</v>
      </c>
      <c r="BA34" s="47">
        <v>-5.4641967398483438</v>
      </c>
      <c r="BB34" s="47">
        <v>20.576257615856999</v>
      </c>
      <c r="BC34" s="47">
        <v>-13.296978357906946</v>
      </c>
      <c r="BD34" s="47">
        <v>-11.247249365820744</v>
      </c>
      <c r="BE34" s="47">
        <v>-19.364856648716831</v>
      </c>
      <c r="BF34" s="47">
        <v>-9.221687429541646</v>
      </c>
      <c r="BG34" s="47">
        <v>-5.1936661438058005</v>
      </c>
      <c r="BH34" s="47">
        <v>-5.7259181311522038</v>
      </c>
      <c r="BI34" s="47">
        <v>-22.235442493869137</v>
      </c>
      <c r="BJ34" s="47">
        <v>-11.940469474895822</v>
      </c>
      <c r="BK34" s="47">
        <v>-5.1147963047242175</v>
      </c>
      <c r="BL34" s="47">
        <v>-4.9929600132942351</v>
      </c>
      <c r="BM34" s="47">
        <v>-6.5347297410203744</v>
      </c>
      <c r="BN34" s="47">
        <v>-8.6946344073951281</v>
      </c>
      <c r="BO34" s="47">
        <v>-6.6779005087883663</v>
      </c>
      <c r="BP34" s="47">
        <v>-2.5240467994294011</v>
      </c>
      <c r="BQ34" s="47">
        <v>-34.830628271207033</v>
      </c>
      <c r="BR34" s="47">
        <v>-11.602007428832007</v>
      </c>
      <c r="BS34" s="47">
        <v>-28.038576742644608</v>
      </c>
      <c r="BT34" s="47">
        <v>-2.9032301222496542</v>
      </c>
      <c r="BU34" s="47">
        <v>-28.499678422079974</v>
      </c>
      <c r="BV34" s="47">
        <v>-11.835059647729937</v>
      </c>
      <c r="BW34" s="47">
        <v>-30.532985632175759</v>
      </c>
      <c r="BX34" s="47">
        <v>-12.151442120703971</v>
      </c>
      <c r="BY34" s="47">
        <v>-30.294529127204974</v>
      </c>
      <c r="BZ34" s="47">
        <v>-12.038246610240249</v>
      </c>
      <c r="CA34" s="47">
        <v>-28.558097259103249</v>
      </c>
      <c r="CB34" s="47">
        <v>-12.434735767087176</v>
      </c>
      <c r="CC34" s="47">
        <v>-27.054165298399024</v>
      </c>
      <c r="CD34" s="47">
        <v>-12.044004150073315</v>
      </c>
      <c r="CE34" s="47">
        <v>-26.747570377357476</v>
      </c>
      <c r="CF34" s="47">
        <v>-11.721267158976096</v>
      </c>
      <c r="CG34" s="48"/>
    </row>
    <row r="35" spans="1:141" ht="13.15" customHeight="1" x14ac:dyDescent="0.2">
      <c r="A35" s="49" t="s">
        <v>47</v>
      </c>
      <c r="B35" s="44">
        <v>-5.0160495899999988</v>
      </c>
      <c r="C35" s="45">
        <v>-6.0380906999999997</v>
      </c>
      <c r="D35" s="45">
        <v>-7.1601013300000007</v>
      </c>
      <c r="E35" s="45">
        <v>15.85126168</v>
      </c>
      <c r="F35" s="45">
        <v>35.384935176238358</v>
      </c>
      <c r="G35" s="45">
        <v>-4.9199201700000001</v>
      </c>
      <c r="H35" s="45">
        <v>-9.9363016399999999</v>
      </c>
      <c r="I35" s="45">
        <v>-9.5425909200000003</v>
      </c>
      <c r="J35" s="44">
        <v>-9.8257724899999985</v>
      </c>
      <c r="K35" s="45">
        <v>-9.284499910000001</v>
      </c>
      <c r="L35" s="45">
        <v>-7.1480057000000006</v>
      </c>
      <c r="M35" s="44">
        <v>-7.1480057000000006</v>
      </c>
      <c r="N35" s="45">
        <v>-2.8933705099999996</v>
      </c>
      <c r="O35" s="45">
        <v>-1.0601136200000001</v>
      </c>
      <c r="P35" s="45">
        <v>-2.1245824899999999</v>
      </c>
      <c r="Q35" s="45">
        <v>-1.735500032071281</v>
      </c>
      <c r="R35" s="46"/>
      <c r="S35" s="45">
        <v>-1.2540123974999997</v>
      </c>
      <c r="T35" s="45">
        <v>-1.2540123974999997</v>
      </c>
      <c r="U35" s="47">
        <v>-1.2540123974999997</v>
      </c>
      <c r="V35" s="47">
        <v>-1.2540123974999997</v>
      </c>
      <c r="W35" s="47">
        <v>-1.5095226750000001</v>
      </c>
      <c r="X35" s="47">
        <v>-1.5095226750000001</v>
      </c>
      <c r="Y35" s="47">
        <v>-1.5095226750000001</v>
      </c>
      <c r="Z35" s="47">
        <v>-1.5095226750000001</v>
      </c>
      <c r="AA35" s="47">
        <v>-1.6184408100000001</v>
      </c>
      <c r="AB35" s="47">
        <v>-1.6576321899999999</v>
      </c>
      <c r="AC35" s="47">
        <v>-1.8155463300000001</v>
      </c>
      <c r="AD35" s="47">
        <v>-2.0684819999999999</v>
      </c>
      <c r="AE35" s="47">
        <v>-1.1361217599999998</v>
      </c>
      <c r="AF35" s="47">
        <v>-1.0515654299999999</v>
      </c>
      <c r="AG35" s="47">
        <v>-0.96795145000000005</v>
      </c>
      <c r="AH35" s="47">
        <v>19.00690032</v>
      </c>
      <c r="AI35" s="47">
        <v>38.739375656</v>
      </c>
      <c r="AJ35" s="47">
        <v>-0.63548914000000001</v>
      </c>
      <c r="AK35" s="47">
        <v>-1.86423048</v>
      </c>
      <c r="AL35" s="47">
        <v>-0.85472085976164114</v>
      </c>
      <c r="AM35" s="47">
        <v>-1.6153744900000002</v>
      </c>
      <c r="AN35" s="47">
        <v>-0.67565490999999989</v>
      </c>
      <c r="AO35" s="47">
        <v>-1.62087694</v>
      </c>
      <c r="AP35" s="47">
        <v>-1.0080138300000001</v>
      </c>
      <c r="AQ35" s="47">
        <v>-3.5668803499999995</v>
      </c>
      <c r="AR35" s="47">
        <v>-2.0982132500000001</v>
      </c>
      <c r="AS35" s="47">
        <v>-2.3063221599999997</v>
      </c>
      <c r="AT35" s="47">
        <v>-1.9648858800000002</v>
      </c>
      <c r="AU35" s="47">
        <v>-2.5522477100000001</v>
      </c>
      <c r="AV35" s="47">
        <v>-2.28034056</v>
      </c>
      <c r="AW35" s="47">
        <v>-2.3261931200000001</v>
      </c>
      <c r="AX35" s="47">
        <v>-2.3838095300000002</v>
      </c>
      <c r="AY35" s="47">
        <v>-2.4362076899999998</v>
      </c>
      <c r="AZ35" s="47">
        <v>-2.4908293399999999</v>
      </c>
      <c r="BA35" s="47">
        <v>-2.4811065500000002</v>
      </c>
      <c r="BB35" s="47">
        <v>-2.4176289100000004</v>
      </c>
      <c r="BC35" s="47">
        <v>-2.4574719799999998</v>
      </c>
      <c r="BD35" s="47">
        <v>-2.5121253700000001</v>
      </c>
      <c r="BE35" s="47">
        <v>-2.5143673900000003</v>
      </c>
      <c r="BF35" s="47">
        <v>-1.8005351699999999</v>
      </c>
      <c r="BG35" s="47">
        <v>-1.7597089399999999</v>
      </c>
      <c r="BH35" s="47">
        <v>-1.8018449299999999</v>
      </c>
      <c r="BI35" s="47">
        <v>-1.8455566000000001</v>
      </c>
      <c r="BJ35" s="47">
        <v>-1.74089523</v>
      </c>
      <c r="BK35" s="47">
        <v>-0.74424951999999989</v>
      </c>
      <c r="BL35" s="47">
        <v>-0.75872508000000005</v>
      </c>
      <c r="BM35" s="47">
        <v>-0.77587322999999997</v>
      </c>
      <c r="BN35" s="47">
        <v>-0.78988766999999993</v>
      </c>
      <c r="BO35" s="47">
        <v>-0.80426003000000001</v>
      </c>
      <c r="BP35" s="47">
        <v>6.19573997</v>
      </c>
      <c r="BQ35" s="47">
        <v>-7.8376300399999996</v>
      </c>
      <c r="BR35" s="47">
        <v>-0.44722040999999996</v>
      </c>
      <c r="BS35" s="47">
        <v>-0.25653110000000001</v>
      </c>
      <c r="BT35" s="47">
        <v>-0.26202160999999996</v>
      </c>
      <c r="BU35" s="47">
        <v>-0.26786864999999999</v>
      </c>
      <c r="BV35" s="47">
        <v>-0.27369226000000002</v>
      </c>
      <c r="BW35" s="47">
        <v>-0.65882498</v>
      </c>
      <c r="BX35" s="47">
        <v>-0.66737298999999994</v>
      </c>
      <c r="BY35" s="47">
        <v>-0.39668505999999998</v>
      </c>
      <c r="BZ35" s="47">
        <v>-0.40169946000000001</v>
      </c>
      <c r="CA35" s="47">
        <v>-0.42024852055182899</v>
      </c>
      <c r="CB35" s="47">
        <v>-0.42581626256497196</v>
      </c>
      <c r="CC35" s="47">
        <v>-0.44550455000000005</v>
      </c>
      <c r="CD35" s="47">
        <v>-0.44393069895448001</v>
      </c>
      <c r="CE35" s="47">
        <v>-0.44231277975747196</v>
      </c>
      <c r="CF35" s="47">
        <v>-0.44795996999999999</v>
      </c>
      <c r="CG35" s="48"/>
    </row>
    <row r="36" spans="1:141" ht="13.15" customHeight="1" x14ac:dyDescent="0.2">
      <c r="A36" s="49" t="s">
        <v>48</v>
      </c>
      <c r="B36" s="44">
        <v>142.50180423081409</v>
      </c>
      <c r="C36" s="45">
        <v>96.672804599854274</v>
      </c>
      <c r="D36" s="45">
        <v>133.79685964923627</v>
      </c>
      <c r="E36" s="45">
        <v>67.221313266603602</v>
      </c>
      <c r="F36" s="45">
        <v>52.912179267179837</v>
      </c>
      <c r="G36" s="45">
        <v>45.332129237503025</v>
      </c>
      <c r="H36" s="45">
        <v>9.1016492852346254</v>
      </c>
      <c r="I36" s="45">
        <v>2.771269257995316</v>
      </c>
      <c r="J36" s="44">
        <v>27.623358730989857</v>
      </c>
      <c r="K36" s="45">
        <v>-43.846271891986163</v>
      </c>
      <c r="L36" s="45">
        <v>-37.947490543722964</v>
      </c>
      <c r="M36" s="44">
        <v>-37.947490543722964</v>
      </c>
      <c r="N36" s="45">
        <v>-52.741212498256814</v>
      </c>
      <c r="O36" s="45">
        <v>-70.216431314704167</v>
      </c>
      <c r="P36" s="45">
        <v>-82.892621000324951</v>
      </c>
      <c r="Q36" s="45">
        <v>-78.355502442591487</v>
      </c>
      <c r="R36" s="46"/>
      <c r="S36" s="45">
        <v>3.3758478675549339</v>
      </c>
      <c r="T36" s="45">
        <v>26.988774378608074</v>
      </c>
      <c r="U36" s="47">
        <v>2.8164718035853817</v>
      </c>
      <c r="V36" s="47">
        <v>109.32071018106571</v>
      </c>
      <c r="W36" s="47">
        <v>50.46161647722468</v>
      </c>
      <c r="X36" s="47">
        <v>21.945926728100833</v>
      </c>
      <c r="Y36" s="47">
        <v>11.063689284172678</v>
      </c>
      <c r="Z36" s="47">
        <v>13.2015721103561</v>
      </c>
      <c r="AA36" s="47">
        <v>16.199341320000002</v>
      </c>
      <c r="AB36" s="47">
        <v>53.332717442225309</v>
      </c>
      <c r="AC36" s="47">
        <v>5.0356224555109685</v>
      </c>
      <c r="AD36" s="47">
        <v>59.229178431499967</v>
      </c>
      <c r="AE36" s="47">
        <v>17.049896789345063</v>
      </c>
      <c r="AF36" s="47">
        <v>37.506519814949208</v>
      </c>
      <c r="AG36" s="47">
        <v>1.5760924423093292</v>
      </c>
      <c r="AH36" s="47">
        <v>11.088804219999998</v>
      </c>
      <c r="AI36" s="47">
        <v>2.1481681952132368</v>
      </c>
      <c r="AJ36" s="47">
        <v>37.441977391824445</v>
      </c>
      <c r="AK36" s="47">
        <v>-1.7085119455311708</v>
      </c>
      <c r="AL36" s="47">
        <v>15.030545625673325</v>
      </c>
      <c r="AM36" s="47">
        <v>0.84198454779982568</v>
      </c>
      <c r="AN36" s="47">
        <v>42.526463217084853</v>
      </c>
      <c r="AO36" s="47">
        <v>1.4910615455595702</v>
      </c>
      <c r="AP36" s="47">
        <v>0.4726199270587787</v>
      </c>
      <c r="AQ36" s="47">
        <v>-5.7169993871382188</v>
      </c>
      <c r="AR36" s="47">
        <v>26.720879202372846</v>
      </c>
      <c r="AS36" s="47">
        <v>-6.2107591700000002</v>
      </c>
      <c r="AT36" s="47">
        <v>-5.6914713600000004</v>
      </c>
      <c r="AU36" s="47">
        <v>11.685632176446001</v>
      </c>
      <c r="AV36" s="47">
        <v>-8.3421662058701838</v>
      </c>
      <c r="AW36" s="47">
        <v>-7.4621346931792498</v>
      </c>
      <c r="AX36" s="47">
        <v>6.8899379805987486</v>
      </c>
      <c r="AY36" s="47">
        <v>-3.1821917684876992</v>
      </c>
      <c r="AZ36" s="47">
        <v>10.7947541634689</v>
      </c>
      <c r="BA36" s="47">
        <v>-2.9830901898483431</v>
      </c>
      <c r="BB36" s="47">
        <v>22.993886525857</v>
      </c>
      <c r="BC36" s="47">
        <v>-10.839506377906947</v>
      </c>
      <c r="BD36" s="47">
        <v>-8.7351239958207447</v>
      </c>
      <c r="BE36" s="47">
        <v>-16.850489258716831</v>
      </c>
      <c r="BF36" s="47">
        <v>-7.4211522595416453</v>
      </c>
      <c r="BG36" s="47">
        <v>-3.4339572038058006</v>
      </c>
      <c r="BH36" s="47">
        <v>-3.9240732011522037</v>
      </c>
      <c r="BI36" s="47">
        <v>-20.389885893869138</v>
      </c>
      <c r="BJ36" s="47">
        <v>-10.199574244895823</v>
      </c>
      <c r="BK36" s="47">
        <v>-4.3705467847242181</v>
      </c>
      <c r="BL36" s="47">
        <v>-4.2342349332942346</v>
      </c>
      <c r="BM36" s="47">
        <v>-5.7588565110203742</v>
      </c>
      <c r="BN36" s="47">
        <v>-7.9047467373951283</v>
      </c>
      <c r="BO36" s="47">
        <v>-5.8736404787883663</v>
      </c>
      <c r="BP36" s="47">
        <v>-8.7197867694294011</v>
      </c>
      <c r="BQ36" s="47">
        <v>-26.992998231207036</v>
      </c>
      <c r="BR36" s="47">
        <v>-11.154787018832007</v>
      </c>
      <c r="BS36" s="47">
        <v>-27.782045642644608</v>
      </c>
      <c r="BT36" s="47">
        <v>-2.641208512249654</v>
      </c>
      <c r="BU36" s="45">
        <v>-28.231809772079973</v>
      </c>
      <c r="BV36" s="45">
        <v>-11.561367387729936</v>
      </c>
      <c r="BW36" s="45">
        <v>-29.87416065217576</v>
      </c>
      <c r="BX36" s="45">
        <v>-11.48406913070397</v>
      </c>
      <c r="BY36" s="45">
        <v>-29.897844067204975</v>
      </c>
      <c r="BZ36" s="45">
        <v>-11.636547150240249</v>
      </c>
      <c r="CA36" s="45">
        <v>-28.137848738551419</v>
      </c>
      <c r="CB36" s="45">
        <v>-12.008919504522204</v>
      </c>
      <c r="CC36" s="45">
        <v>-26.608660748399025</v>
      </c>
      <c r="CD36" s="45">
        <v>-11.600073451118835</v>
      </c>
      <c r="CE36" s="45">
        <v>-26.305257597600004</v>
      </c>
      <c r="CF36" s="45">
        <v>-11.273307188976096</v>
      </c>
      <c r="CG36" s="48"/>
      <c r="EK36" s="52"/>
    </row>
    <row r="37" spans="1:141" ht="5.45" customHeight="1" x14ac:dyDescent="0.2">
      <c r="A37" s="53"/>
      <c r="B37" s="54"/>
      <c r="C37" s="55"/>
      <c r="D37" s="55"/>
      <c r="E37" s="55"/>
      <c r="F37" s="55"/>
      <c r="G37" s="55"/>
      <c r="H37" s="55"/>
      <c r="I37" s="55"/>
      <c r="J37" s="54"/>
      <c r="K37" s="55"/>
      <c r="L37" s="55"/>
      <c r="M37" s="54"/>
      <c r="N37" s="55"/>
      <c r="O37" s="55"/>
      <c r="P37" s="55"/>
      <c r="Q37" s="55"/>
      <c r="R37" s="5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6"/>
      <c r="EK37" s="52"/>
    </row>
    <row r="38" spans="1:141" ht="3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EK38" s="52"/>
    </row>
    <row r="39" spans="1:141" ht="9.75" customHeight="1" x14ac:dyDescent="0.2">
      <c r="A39" s="57" t="s">
        <v>49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EK39" s="52"/>
    </row>
    <row r="40" spans="1:141" ht="3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EK40" s="52"/>
    </row>
    <row r="41" spans="1:141" ht="10.9" customHeight="1" x14ac:dyDescent="0.2">
      <c r="A41" s="58" t="s">
        <v>50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EK41" s="52"/>
    </row>
    <row r="42" spans="1:141" ht="10.9" customHeight="1" x14ac:dyDescent="0.2">
      <c r="A42" s="58" t="s">
        <v>51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EK42" s="52"/>
    </row>
  </sheetData>
  <mergeCells count="22">
    <mergeCell ref="BI5:BL5"/>
    <mergeCell ref="BM5:BP5"/>
    <mergeCell ref="BQ5:BT5"/>
    <mergeCell ref="BU5:BX5"/>
    <mergeCell ref="BY5:CB5"/>
    <mergeCell ref="CC5:CF5"/>
    <mergeCell ref="AK5:AN5"/>
    <mergeCell ref="AO5:AR5"/>
    <mergeCell ref="AS5:AV5"/>
    <mergeCell ref="AW5:AZ5"/>
    <mergeCell ref="BA5:BD5"/>
    <mergeCell ref="BE5:BH5"/>
    <mergeCell ref="L1:BM1"/>
    <mergeCell ref="A2:CE2"/>
    <mergeCell ref="A3:CE3"/>
    <mergeCell ref="A5:A7"/>
    <mergeCell ref="B5:R5"/>
    <mergeCell ref="S5:T5"/>
    <mergeCell ref="U5:X5"/>
    <mergeCell ref="Y5:AB5"/>
    <mergeCell ref="AC5:AF5"/>
    <mergeCell ref="AG5:AJ5"/>
  </mergeCells>
  <pageMargins left="0.86" right="0.39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2026-04-23T01:46:32Z</dcterms:created>
  <dcterms:modified xsi:type="dcterms:W3CDTF">2026-04-23T01:46:33Z</dcterms:modified>
</cp:coreProperties>
</file>