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JUN BUL 2025\A - Monertary and Banking\"/>
    </mc:Choice>
  </mc:AlternateContent>
  <xr:revisionPtr revIDLastSave="0" documentId="13_ncr:1_{ADEF99AE-FA46-4FF1-8D0E-F12F0E02943C}" xr6:coauthVersionLast="47" xr6:coauthVersionMax="47" xr10:uidLastSave="{00000000-0000-0000-0000-000000000000}"/>
  <bookViews>
    <workbookView xWindow="780" yWindow="780" windowWidth="18000" windowHeight="15390" xr2:uid="{F0407A24-63F1-4219-B92A-CC3B76005DD5}"/>
  </bookViews>
  <sheets>
    <sheet name="KE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a1">#REF!</definedName>
    <definedName name="\B">#REF!</definedName>
    <definedName name="\D" localSheetId="0">[1]Liabilities!#REF!</definedName>
    <definedName name="\D">[1]Liabilities!#REF!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 localSheetId="0">[2]BOP!#REF!</definedName>
    <definedName name="\T2">[2]BOP!#REF!</definedName>
    <definedName name="\U">#REF!</definedName>
    <definedName name="\W">#REF!</definedName>
    <definedName name="\X" localSheetId="0">[1]Liabilities!#REF!</definedName>
    <definedName name="\X">[1]Liabilities!#REF!</definedName>
    <definedName name="__10FA_L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>#REF!</definedName>
    <definedName name="_11__123Graph_XCHART_11" hidden="1">[8]A!$B$60:$B$119</definedName>
    <definedName name="_11GAZ_LIABS">#REF!</definedName>
    <definedName name="_12__123Graph_XCHART_12" hidden="1">[8]A!$B$60:$B$119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hidden="1">[3]ER!#REF!</definedName>
    <definedName name="_4__123Graph_ACHART_4" hidden="1">[8]A!#REF!</definedName>
    <definedName name="_4__123Graph_BCPI_ER_LOG" hidden="1">[3]ER!#REF!</definedName>
    <definedName name="_5__123Graph_BCHART_11" hidden="1">[8]A!$C$60:$C$119</definedName>
    <definedName name="_5__123Graph_BIBA_IBRD" hidden="1">[3]WB!#REF!</definedName>
    <definedName name="_6__123Graph_BCHART_12" hidden="1">[8]A!$F$60:$F$119</definedName>
    <definedName name="_6B.2_B.3">#REF!</definedName>
    <definedName name="_7__123Graph_BCHART_13" hidden="1">[8]A!#REF!</definedName>
    <definedName name="_7B.4___5">#REF!</definedName>
    <definedName name="_8__123Graph_BCHART_4" hidden="1">[8]A!#REF!</definedName>
    <definedName name="_8CONSOL_B2">#REF!</definedName>
    <definedName name="_9__123Graph_CCHART_14" hidden="1">[8]A!#REF!</definedName>
    <definedName name="_9CONSOL_DEPOSITS">'[12]A 11'!#REF!</definedName>
    <definedName name="_BAS1">[8]A!#REF!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a">#REF!</definedName>
    <definedName name="AAA">#REF!</definedName>
    <definedName name="aaaaaa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>#REF!</definedName>
    <definedName name="bb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FUND1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>'[16]By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>[17]NPV!#REF!</definedName>
    <definedName name="DiscountRate">#REF!</definedName>
    <definedName name="DLX1.US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eee" hidden="1">[8]A!#REF!</definedName>
    <definedName name="empty">#REF!</definedName>
    <definedName name="ENDA">#N/A</definedName>
    <definedName name="ESAF_QUAR_GDP">#REF!</definedName>
    <definedName name="esafr">#REF!</definedName>
    <definedName name="Excel_BuiltIn_Print_Area_1_1">#REF!</definedName>
    <definedName name="ExitWRS">[18]Main!$AB$25</definedName>
    <definedName name="FEB19C">'[16]By commodity'!$E$1:$E$14</definedName>
    <definedName name="fffffffffffffffffffffff">#REF!</definedName>
    <definedName name="ffgfgg">[8]A!#REF!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[17]NPV!$B$25</definedName>
    <definedName name="Grace_NC">[17]NPV!#REF!</definedName>
    <definedName name="graph">#REF!</definedName>
    <definedName name="HEADING">#REF!</definedName>
    <definedName name="hhhhh">#REF!</definedName>
    <definedName name="IDAr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>[17]NPV!#REF!</definedName>
    <definedName name="InterestRate">#REF!</definedName>
    <definedName name="l">#REF!,#REF!</definedName>
    <definedName name="LINES">#REF!</definedName>
    <definedName name="lllll" hidden="1">[8]A!#REF!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[17]NPV!$B$26</definedName>
    <definedName name="Maturity_NC">[17]NPV!#REF!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mmm">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es2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[18]Links!$A$1:$F$33</definedName>
    <definedName name="PRMONTH">#REF!</definedName>
    <definedName name="prn">[17]FSUOUT!$B$2:$V$32</definedName>
    <definedName name="Prog1998">'[19]2003'!#REF!</definedName>
    <definedName name="PRYEAR">#REF!</definedName>
    <definedName name="Q_5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[21]Control!$B$28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[22]RED47!$A$1:$I$53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[23]BCC!$A$1:$N$821,[23]BCC!$A$822:$N$1624</definedName>
    <definedName name="TODO">[24]BCC!$A$1:$N$821,[24]BCC!$A$822:$N$1624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>#REF!</definedName>
    <definedName name="xxWRS_1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6" i="1" l="1"/>
  <c r="Q25" i="1"/>
</calcChain>
</file>

<file path=xl/sharedStrings.xml><?xml version="1.0" encoding="utf-8"?>
<sst xmlns="http://schemas.openxmlformats.org/spreadsheetml/2006/main" count="78" uniqueCount="59">
  <si>
    <t>End of Period (e.p) or</t>
  </si>
  <si>
    <t>2019/20</t>
  </si>
  <si>
    <t>2020/21</t>
  </si>
  <si>
    <t>2021/22</t>
  </si>
  <si>
    <t>2022/23</t>
  </si>
  <si>
    <t>2023/24</t>
  </si>
  <si>
    <t>2024/25</t>
  </si>
  <si>
    <t>During Period (d.p)</t>
  </si>
  <si>
    <t>Sep</t>
  </si>
  <si>
    <t>Dec</t>
  </si>
  <si>
    <t>Mar</t>
  </si>
  <si>
    <t>Jun</t>
  </si>
  <si>
    <r>
      <t xml:space="preserve">     Real Gross Domestic Product (RGDP), in tala million </t>
    </r>
    <r>
      <rPr>
        <b/>
        <vertAlign val="superscript"/>
        <sz val="9"/>
        <rFont val="Arial"/>
        <family val="2"/>
      </rPr>
      <t>(4)</t>
    </r>
  </si>
  <si>
    <r>
      <t xml:space="preserve">   </t>
    </r>
    <r>
      <rPr>
        <i/>
        <sz val="7"/>
        <rFont val="Arial"/>
        <family val="2"/>
      </rPr>
      <t xml:space="preserve">     Annual Growth Rate %</t>
    </r>
  </si>
  <si>
    <t>CPI and Inflation Rate</t>
  </si>
  <si>
    <r>
      <t xml:space="preserve">     Headline Consumer Prices  </t>
    </r>
    <r>
      <rPr>
        <b/>
        <vertAlign val="superscript"/>
        <sz val="9"/>
        <rFont val="Arial"/>
        <family val="2"/>
      </rPr>
      <t>(2)</t>
    </r>
  </si>
  <si>
    <t xml:space="preserve">         Average prices index (February 2016 = 100)</t>
  </si>
  <si>
    <t xml:space="preserve">         Annual percentage change (e.p)</t>
  </si>
  <si>
    <t xml:space="preserve">    Underlying Consumer Price Index</t>
  </si>
  <si>
    <t xml:space="preserve">        Average prices index  (February 2016 = 100)</t>
  </si>
  <si>
    <t xml:space="preserve">        Annual percentage change (e.p)</t>
  </si>
  <si>
    <t>Exchange Rates (e.p)</t>
  </si>
  <si>
    <t xml:space="preserve">     SDR</t>
  </si>
  <si>
    <t xml:space="preserve">     US dollar</t>
  </si>
  <si>
    <t xml:space="preserve">     NZ dollar</t>
  </si>
  <si>
    <t xml:space="preserve">Trade-weighted Exchange Rate Index </t>
  </si>
  <si>
    <t xml:space="preserve">     Nominal</t>
  </si>
  <si>
    <r>
      <t xml:space="preserve">     Real </t>
    </r>
    <r>
      <rPr>
        <b/>
        <vertAlign val="superscript"/>
        <sz val="9"/>
        <rFont val="Arial"/>
        <family val="2"/>
      </rPr>
      <t>(3)</t>
    </r>
  </si>
  <si>
    <t>Official Reserves and Import Cover</t>
  </si>
  <si>
    <r>
      <t xml:space="preserve">       Gross Official Foreign Reserves (e.p), in tala million </t>
    </r>
    <r>
      <rPr>
        <b/>
        <i/>
        <vertAlign val="superscript"/>
        <sz val="9"/>
        <rFont val="Arial"/>
        <family val="2"/>
      </rPr>
      <t xml:space="preserve">(3) </t>
    </r>
  </si>
  <si>
    <r>
      <t xml:space="preserve">       Gross Official  Reserves, in months of imports.</t>
    </r>
    <r>
      <rPr>
        <b/>
        <i/>
        <vertAlign val="superscript"/>
        <sz val="9"/>
        <rFont val="Arial"/>
        <family val="2"/>
      </rPr>
      <t xml:space="preserve"> (3) </t>
    </r>
  </si>
  <si>
    <t>External Trade (Balance of Payments), in tala million</t>
  </si>
  <si>
    <t xml:space="preserve">     Exports (f.o.b)</t>
  </si>
  <si>
    <t xml:space="preserve">     Imports (f.o.b)</t>
  </si>
  <si>
    <t xml:space="preserve">     Private remittances, net</t>
  </si>
  <si>
    <t xml:space="preserve">     Overall balance</t>
  </si>
  <si>
    <t>Interest Rates (%)</t>
  </si>
  <si>
    <t xml:space="preserve">    CBS securities Overall Weighted Average Yield </t>
  </si>
  <si>
    <t xml:space="preserve">    Commercial Banks</t>
  </si>
  <si>
    <t xml:space="preserve">           Weighted Average Deposit Rate</t>
  </si>
  <si>
    <t xml:space="preserve">           Weighted Average Lending Rate</t>
  </si>
  <si>
    <t xml:space="preserve">    Non-monetary Financial Institutions</t>
  </si>
  <si>
    <t xml:space="preserve">           Weighed Average Lending Rate</t>
  </si>
  <si>
    <t>Monetary Aggregates (in tala million)</t>
  </si>
  <si>
    <t xml:space="preserve">     Currency outside banks</t>
  </si>
  <si>
    <t xml:space="preserve">     Demand deposits</t>
  </si>
  <si>
    <t xml:space="preserve">     Savings deposits</t>
  </si>
  <si>
    <t xml:space="preserve">     Time deposits</t>
  </si>
  <si>
    <t xml:space="preserve">     Foreign currency deposits of residents</t>
  </si>
  <si>
    <t>Banking System's Credit (e.p), in tala million</t>
  </si>
  <si>
    <t xml:space="preserve">     Government</t>
  </si>
  <si>
    <t xml:space="preserve">     Private Sector</t>
  </si>
  <si>
    <r>
      <t xml:space="preserve">     Others </t>
    </r>
    <r>
      <rPr>
        <b/>
        <vertAlign val="superscript"/>
        <sz val="9"/>
        <rFont val="Arial"/>
        <family val="2"/>
      </rPr>
      <t>(1)</t>
    </r>
  </si>
  <si>
    <t>Non-monetary Financial Institutions</t>
  </si>
  <si>
    <t xml:space="preserve">     Lending and investments (e.p), in tala million</t>
  </si>
  <si>
    <t>(1)  Non-financial public enterprises and non-monetary financial institutions.</t>
  </si>
  <si>
    <t>(2)  CPI figures reflect new weights from 2013 and 2014 Household Income and Expenditure Survey (HIES).</t>
  </si>
  <si>
    <t xml:space="preserve">(3) Defined as Official Reserve Assets </t>
  </si>
  <si>
    <t xml:space="preserve">(4) Revised figures by Samoa Bureau Statistics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</si>
</sst>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"/>
    <numFmt numFmtId="166" formatCode="0.0000"/>
  </numFmts>
  <fonts count="14" x14ac:knownFonts="1">
    <font>
      <sz val="8"/>
      <name val="Arial"/>
    </font>
    <font>
      <sz val="10"/>
      <name val="Arial"/>
      <family val="2"/>
    </font>
    <font>
      <b/>
      <sz val="12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vertAlign val="superscript"/>
      <sz val="9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i/>
      <sz val="7"/>
      <color theme="1"/>
      <name val="Arial"/>
      <family val="2"/>
    </font>
    <font>
      <i/>
      <sz val="7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b/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2" fontId="0" fillId="0" borderId="0">
      <alignment horizontal="center"/>
    </xf>
    <xf numFmtId="9" fontId="7" fillId="0" borderId="0" applyFont="0" applyFill="0" applyBorder="0" applyAlignment="0" applyProtection="0"/>
    <xf numFmtId="0" fontId="1" fillId="0" borderId="0"/>
  </cellStyleXfs>
  <cellXfs count="93">
    <xf numFmtId="2" fontId="0" fillId="0" borderId="0" xfId="0">
      <alignment horizontal="center"/>
    </xf>
    <xf numFmtId="0" fontId="1" fillId="2" borderId="0" xfId="2" applyFill="1"/>
    <xf numFmtId="0" fontId="3" fillId="2" borderId="4" xfId="2" applyFont="1" applyFill="1" applyBorder="1"/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1" fillId="2" borderId="8" xfId="2" applyFill="1" applyBorder="1"/>
    <xf numFmtId="0" fontId="3" fillId="2" borderId="9" xfId="2" applyFont="1" applyFill="1" applyBorder="1"/>
    <xf numFmtId="0" fontId="3" fillId="3" borderId="6" xfId="2" applyFont="1" applyFill="1" applyBorder="1" applyAlignment="1">
      <alignment horizontal="center"/>
    </xf>
    <xf numFmtId="164" fontId="4" fillId="3" borderId="7" xfId="0" applyNumberFormat="1" applyFont="1" applyFill="1" applyBorder="1">
      <alignment horizontal="center"/>
    </xf>
    <xf numFmtId="0" fontId="3" fillId="3" borderId="5" xfId="2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3" fillId="0" borderId="10" xfId="2" applyFont="1" applyBorder="1"/>
    <xf numFmtId="165" fontId="3" fillId="0" borderId="0" xfId="2" applyNumberFormat="1" applyFont="1" applyAlignment="1">
      <alignment horizontal="center"/>
    </xf>
    <xf numFmtId="165" fontId="3" fillId="3" borderId="0" xfId="2" applyNumberFormat="1" applyFont="1" applyFill="1" applyAlignment="1">
      <alignment horizontal="center"/>
    </xf>
    <xf numFmtId="165" fontId="3" fillId="3" borderId="11" xfId="2" applyNumberFormat="1" applyFont="1" applyFill="1" applyBorder="1" applyAlignment="1">
      <alignment horizontal="center"/>
    </xf>
    <xf numFmtId="165" fontId="4" fillId="3" borderId="11" xfId="2" applyNumberFormat="1" applyFont="1" applyFill="1" applyBorder="1" applyAlignment="1">
      <alignment horizontal="center"/>
    </xf>
    <xf numFmtId="165" fontId="6" fillId="0" borderId="0" xfId="2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1" fillId="0" borderId="0" xfId="2" applyAlignment="1">
      <alignment horizontal="center"/>
    </xf>
    <xf numFmtId="0" fontId="3" fillId="0" borderId="0" xfId="2" applyFont="1"/>
    <xf numFmtId="165" fontId="9" fillId="0" borderId="0" xfId="2" applyNumberFormat="1" applyFont="1" applyAlignment="1">
      <alignment horizontal="center"/>
    </xf>
    <xf numFmtId="165" fontId="8" fillId="0" borderId="0" xfId="2" applyNumberFormat="1" applyFont="1" applyAlignment="1">
      <alignment horizontal="center"/>
    </xf>
    <xf numFmtId="0" fontId="1" fillId="2" borderId="0" xfId="2" applyFill="1" applyAlignment="1">
      <alignment horizontal="center"/>
    </xf>
    <xf numFmtId="0" fontId="1" fillId="3" borderId="0" xfId="2" applyFill="1" applyAlignment="1">
      <alignment horizontal="center"/>
    </xf>
    <xf numFmtId="0" fontId="10" fillId="3" borderId="0" xfId="2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6" fillId="0" borderId="10" xfId="2" quotePrefix="1" applyFont="1" applyBorder="1" applyAlignment="1">
      <alignment horizontal="left"/>
    </xf>
    <xf numFmtId="165" fontId="6" fillId="3" borderId="0" xfId="2" applyNumberFormat="1" applyFont="1" applyFill="1" applyAlignment="1">
      <alignment horizontal="center"/>
    </xf>
    <xf numFmtId="165" fontId="8" fillId="3" borderId="0" xfId="2" applyNumberFormat="1" applyFont="1" applyFill="1" applyAlignment="1">
      <alignment horizontal="center"/>
    </xf>
    <xf numFmtId="0" fontId="3" fillId="0" borderId="10" xfId="2" applyFont="1" applyBorder="1" applyAlignment="1">
      <alignment horizontal="left"/>
    </xf>
    <xf numFmtId="0" fontId="3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0" fontId="1" fillId="0" borderId="0" xfId="2"/>
    <xf numFmtId="0" fontId="3" fillId="2" borderId="10" xfId="2" quotePrefix="1" applyFont="1" applyFill="1" applyBorder="1" applyAlignment="1">
      <alignment horizontal="left"/>
    </xf>
    <xf numFmtId="166" fontId="3" fillId="2" borderId="0" xfId="2" applyNumberFormat="1" applyFont="1" applyFill="1" applyAlignment="1">
      <alignment horizontal="center"/>
    </xf>
    <xf numFmtId="166" fontId="3" fillId="0" borderId="0" xfId="2" applyNumberFormat="1" applyFont="1" applyAlignment="1">
      <alignment horizontal="center"/>
    </xf>
    <xf numFmtId="166" fontId="4" fillId="2" borderId="0" xfId="2" applyNumberFormat="1" applyFont="1" applyFill="1" applyAlignment="1">
      <alignment horizontal="center"/>
    </xf>
    <xf numFmtId="0" fontId="3" fillId="2" borderId="10" xfId="2" applyFont="1" applyFill="1" applyBorder="1"/>
    <xf numFmtId="165" fontId="3" fillId="2" borderId="0" xfId="2" applyNumberFormat="1" applyFont="1" applyFill="1" applyAlignment="1">
      <alignment horizontal="center"/>
    </xf>
    <xf numFmtId="0" fontId="3" fillId="3" borderId="0" xfId="2" applyFont="1" applyFill="1" applyAlignment="1">
      <alignment horizontal="center"/>
    </xf>
    <xf numFmtId="2" fontId="3" fillId="3" borderId="0" xfId="2" applyNumberFormat="1" applyFont="1" applyFill="1" applyAlignment="1">
      <alignment horizontal="center"/>
    </xf>
    <xf numFmtId="2" fontId="4" fillId="3" borderId="0" xfId="2" applyNumberFormat="1" applyFont="1" applyFill="1" applyAlignment="1">
      <alignment horizontal="center"/>
    </xf>
    <xf numFmtId="2" fontId="3" fillId="2" borderId="0" xfId="2" applyNumberFormat="1" applyFont="1" applyFill="1" applyAlignment="1">
      <alignment horizontal="center"/>
    </xf>
    <xf numFmtId="0" fontId="3" fillId="0" borderId="10" xfId="2" quotePrefix="1" applyFont="1" applyBorder="1" applyAlignment="1">
      <alignment horizontal="left"/>
    </xf>
    <xf numFmtId="0" fontId="3" fillId="0" borderId="0" xfId="2" applyFont="1" applyAlignment="1">
      <alignment horizontal="center"/>
    </xf>
    <xf numFmtId="165" fontId="12" fillId="3" borderId="0" xfId="2" applyNumberFormat="1" applyFont="1" applyFill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6" fillId="0" borderId="10" xfId="2" applyFont="1" applyBorder="1"/>
    <xf numFmtId="0" fontId="6" fillId="2" borderId="10" xfId="2" applyFont="1" applyFill="1" applyBorder="1"/>
    <xf numFmtId="0" fontId="3" fillId="3" borderId="10" xfId="2" quotePrefix="1" applyFont="1" applyFill="1" applyBorder="1" applyAlignment="1">
      <alignment horizontal="left"/>
    </xf>
    <xf numFmtId="165" fontId="4" fillId="0" borderId="0" xfId="2" applyNumberFormat="1" applyFont="1" applyAlignment="1">
      <alignment horizontal="center"/>
    </xf>
    <xf numFmtId="0" fontId="4" fillId="3" borderId="10" xfId="2" quotePrefix="1" applyFont="1" applyFill="1" applyBorder="1" applyAlignment="1">
      <alignment horizontal="left"/>
    </xf>
    <xf numFmtId="0" fontId="4" fillId="3" borderId="0" xfId="2" applyFont="1" applyFill="1" applyAlignment="1">
      <alignment horizontal="center"/>
    </xf>
    <xf numFmtId="0" fontId="11" fillId="3" borderId="0" xfId="2" applyFont="1" applyFill="1"/>
    <xf numFmtId="165" fontId="4" fillId="2" borderId="0" xfId="2" applyNumberFormat="1" applyFont="1" applyFill="1" applyAlignment="1">
      <alignment horizontal="center"/>
    </xf>
    <xf numFmtId="0" fontId="3" fillId="2" borderId="10" xfId="2" applyFont="1" applyFill="1" applyBorder="1" applyAlignment="1">
      <alignment horizontal="left"/>
    </xf>
    <xf numFmtId="0" fontId="3" fillId="2" borderId="9" xfId="2" quotePrefix="1" applyFont="1" applyFill="1" applyBorder="1" applyAlignment="1">
      <alignment horizontal="left"/>
    </xf>
    <xf numFmtId="165" fontId="3" fillId="2" borderId="3" xfId="2" applyNumberFormat="1" applyFont="1" applyFill="1" applyBorder="1" applyAlignment="1">
      <alignment horizontal="center"/>
    </xf>
    <xf numFmtId="165" fontId="3" fillId="3" borderId="3" xfId="2" applyNumberFormat="1" applyFont="1" applyFill="1" applyBorder="1" applyAlignment="1">
      <alignment horizontal="center"/>
    </xf>
    <xf numFmtId="165" fontId="4" fillId="3" borderId="3" xfId="2" applyNumberFormat="1" applyFont="1" applyFill="1" applyBorder="1" applyAlignment="1">
      <alignment horizontal="center"/>
    </xf>
    <xf numFmtId="0" fontId="3" fillId="2" borderId="0" xfId="2" quotePrefix="1" applyFont="1" applyFill="1" applyAlignment="1">
      <alignment horizontal="left"/>
    </xf>
    <xf numFmtId="0" fontId="10" fillId="2" borderId="0" xfId="2" applyFont="1" applyFill="1"/>
    <xf numFmtId="0" fontId="11" fillId="2" borderId="0" xfId="2" applyFont="1" applyFill="1"/>
    <xf numFmtId="1" fontId="3" fillId="2" borderId="0" xfId="2" quotePrefix="1" applyNumberFormat="1" applyFont="1" applyFill="1" applyAlignment="1">
      <alignment horizontal="left"/>
    </xf>
    <xf numFmtId="0" fontId="3" fillId="2" borderId="0" xfId="2" applyFont="1" applyFill="1" applyAlignment="1">
      <alignment horizontal="left"/>
    </xf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1" fillId="2" borderId="0" xfId="2" applyFill="1" applyBorder="1"/>
    <xf numFmtId="0" fontId="1" fillId="0" borderId="0" xfId="2" applyBorder="1"/>
    <xf numFmtId="0" fontId="11" fillId="3" borderId="0" xfId="2" applyFont="1" applyFill="1" applyBorder="1"/>
    <xf numFmtId="0" fontId="4" fillId="3" borderId="7" xfId="2" applyFont="1" applyFill="1" applyBorder="1" applyAlignment="1">
      <alignment horizontal="center"/>
    </xf>
    <xf numFmtId="165" fontId="4" fillId="3" borderId="8" xfId="2" applyNumberFormat="1" applyFont="1" applyFill="1" applyBorder="1" applyAlignment="1">
      <alignment horizontal="center"/>
    </xf>
    <xf numFmtId="165" fontId="8" fillId="0" borderId="12" xfId="1" applyNumberFormat="1" applyFont="1" applyBorder="1" applyAlignment="1">
      <alignment horizontal="center"/>
    </xf>
    <xf numFmtId="165" fontId="8" fillId="0" borderId="12" xfId="2" applyNumberFormat="1" applyFont="1" applyBorder="1" applyAlignment="1">
      <alignment horizontal="center"/>
    </xf>
    <xf numFmtId="0" fontId="11" fillId="2" borderId="12" xfId="2" applyFont="1" applyFill="1" applyBorder="1" applyAlignment="1">
      <alignment horizontal="center"/>
    </xf>
    <xf numFmtId="165" fontId="8" fillId="3" borderId="12" xfId="2" applyNumberFormat="1" applyFont="1" applyFill="1" applyBorder="1" applyAlignment="1">
      <alignment horizontal="center"/>
    </xf>
    <xf numFmtId="166" fontId="4" fillId="2" borderId="12" xfId="2" applyNumberFormat="1" applyFont="1" applyFill="1" applyBorder="1" applyAlignment="1">
      <alignment horizontal="center"/>
    </xf>
    <xf numFmtId="2" fontId="4" fillId="3" borderId="12" xfId="2" applyNumberFormat="1" applyFont="1" applyFill="1" applyBorder="1" applyAlignment="1">
      <alignment horizontal="center"/>
    </xf>
    <xf numFmtId="165" fontId="4" fillId="3" borderId="12" xfId="2" applyNumberFormat="1" applyFont="1" applyFill="1" applyBorder="1" applyAlignment="1">
      <alignment horizontal="center"/>
    </xf>
    <xf numFmtId="165" fontId="4" fillId="0" borderId="12" xfId="2" applyNumberFormat="1" applyFont="1" applyBorder="1" applyAlignment="1">
      <alignment horizontal="center"/>
    </xf>
    <xf numFmtId="165" fontId="4" fillId="2" borderId="12" xfId="2" applyNumberFormat="1" applyFont="1" applyFill="1" applyBorder="1" applyAlignment="1">
      <alignment horizontal="center"/>
    </xf>
    <xf numFmtId="165" fontId="4" fillId="3" borderId="13" xfId="2" applyNumberFormat="1" applyFont="1" applyFill="1" applyBorder="1" applyAlignment="1">
      <alignment horizontal="center"/>
    </xf>
  </cellXfs>
  <cellStyles count="3">
    <cellStyle name="Normal" xfId="0" builtinId="0"/>
    <cellStyle name="Normal 2 2" xfId="2" xr:uid="{E192DC19-B005-48C4-8B81-9D1F4EA9E6B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\SI\IMSection\DP\Workfiles\SRF\SRF%20for%20Supplement\Graduated%20to%20DC\Chile%20E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0CBA-31CA-4EC4-9CBF-73A7126A2ECA}">
  <sheetPr>
    <tabColor theme="0"/>
  </sheetPr>
  <dimension ref="A1:AJ57"/>
  <sheetViews>
    <sheetView showGridLines="0" tabSelected="1" zoomScale="120" zoomScaleNormal="120" workbookViewId="0">
      <pane xSplit="5" ySplit="3" topLeftCell="Q4" activePane="bottomRight" state="frozen"/>
      <selection pane="topRight" activeCell="F1" sqref="F1"/>
      <selection pane="bottomLeft" activeCell="A4" sqref="A4"/>
      <selection pane="bottomRight" activeCell="Z39" sqref="Z39"/>
    </sheetView>
  </sheetViews>
  <sheetFormatPr defaultColWidth="10.6640625" defaultRowHeight="12.75" x14ac:dyDescent="0.2"/>
  <cols>
    <col min="1" max="1" width="43.33203125" style="1" customWidth="1"/>
    <col min="2" max="6" width="7.6640625" style="1" hidden="1" customWidth="1"/>
    <col min="7" max="7" width="7.6640625" style="1" customWidth="1"/>
    <col min="8" max="8" width="7.6640625" style="1" hidden="1" customWidth="1"/>
    <col min="9" max="9" width="7.33203125" style="1" hidden="1" customWidth="1"/>
    <col min="10" max="10" width="7.6640625" style="1" hidden="1" customWidth="1"/>
    <col min="11" max="11" width="7.6640625" style="65" customWidth="1"/>
    <col min="12" max="13" width="7.33203125" style="1" hidden="1" customWidth="1"/>
    <col min="14" max="20" width="7.33203125" style="1" customWidth="1"/>
    <col min="21" max="22" width="7.33203125" style="65" customWidth="1"/>
    <col min="23" max="23" width="7.33203125" style="66" customWidth="1"/>
    <col min="24" max="24" width="5.83203125" style="1" customWidth="1"/>
    <col min="25" max="121" width="10.6640625" style="1"/>
    <col min="122" max="123" width="0" style="1" hidden="1" customWidth="1"/>
    <col min="124" max="124" width="10.6640625" style="1"/>
    <col min="125" max="126" width="0" style="1" hidden="1" customWidth="1"/>
    <col min="127" max="16384" width="10.6640625" style="1"/>
  </cols>
  <sheetData>
    <row r="1" spans="1:36" ht="15.75" customHeight="1" x14ac:dyDescent="0.2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36" ht="5.25" customHeight="1" x14ac:dyDescent="0.2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1:36" x14ac:dyDescent="0.2">
      <c r="A3" s="2" t="s">
        <v>0</v>
      </c>
      <c r="B3" s="75" t="s">
        <v>1</v>
      </c>
      <c r="C3" s="76"/>
      <c r="D3" s="76"/>
      <c r="E3" s="76"/>
      <c r="F3" s="75" t="s">
        <v>2</v>
      </c>
      <c r="G3" s="76"/>
      <c r="H3" s="76"/>
      <c r="I3" s="77"/>
      <c r="J3" s="75" t="s">
        <v>3</v>
      </c>
      <c r="K3" s="76"/>
      <c r="L3" s="76"/>
      <c r="M3" s="77"/>
      <c r="N3" s="75" t="s">
        <v>4</v>
      </c>
      <c r="O3" s="76"/>
      <c r="P3" s="76"/>
      <c r="Q3" s="77"/>
      <c r="R3" s="75" t="s">
        <v>5</v>
      </c>
      <c r="S3" s="76"/>
      <c r="T3" s="76"/>
      <c r="U3" s="77"/>
      <c r="V3" s="75" t="s">
        <v>6</v>
      </c>
      <c r="W3" s="76"/>
      <c r="X3" s="6"/>
    </row>
    <row r="4" spans="1:36" x14ac:dyDescent="0.2">
      <c r="A4" s="7" t="s">
        <v>7</v>
      </c>
      <c r="B4" s="3" t="s">
        <v>8</v>
      </c>
      <c r="C4" s="4" t="s">
        <v>9</v>
      </c>
      <c r="D4" s="4" t="s">
        <v>10</v>
      </c>
      <c r="E4" s="5" t="s">
        <v>11</v>
      </c>
      <c r="F4" s="3" t="s">
        <v>8</v>
      </c>
      <c r="G4" s="5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10" t="s">
        <v>8</v>
      </c>
      <c r="O4" s="8" t="s">
        <v>9</v>
      </c>
      <c r="P4" s="8" t="s">
        <v>10</v>
      </c>
      <c r="Q4" s="11" t="s">
        <v>11</v>
      </c>
      <c r="R4" s="10" t="s">
        <v>8</v>
      </c>
      <c r="S4" s="8" t="s">
        <v>9</v>
      </c>
      <c r="T4" s="8" t="s">
        <v>10</v>
      </c>
      <c r="U4" s="11" t="s">
        <v>11</v>
      </c>
      <c r="V4" s="10" t="s">
        <v>8</v>
      </c>
      <c r="W4" s="12" t="s">
        <v>9</v>
      </c>
      <c r="X4" s="81" t="s">
        <v>10</v>
      </c>
      <c r="Y4" s="78"/>
    </row>
    <row r="5" spans="1:36" ht="12" customHeight="1" x14ac:dyDescent="0.2">
      <c r="A5" s="13" t="s">
        <v>12</v>
      </c>
      <c r="B5" s="14">
        <v>577.97735252100608</v>
      </c>
      <c r="C5" s="14">
        <v>540.63339915644474</v>
      </c>
      <c r="D5" s="14">
        <v>531.43090158063194</v>
      </c>
      <c r="E5" s="14">
        <v>472.56843331520543</v>
      </c>
      <c r="F5" s="14">
        <v>492.40997529757408</v>
      </c>
      <c r="G5" s="14">
        <v>491.5807322910178</v>
      </c>
      <c r="H5" s="15">
        <v>513.92683949473599</v>
      </c>
      <c r="I5" s="15">
        <v>517.07371530888804</v>
      </c>
      <c r="J5" s="15">
        <v>520.26394728646005</v>
      </c>
      <c r="K5" s="15">
        <v>524.89521463593599</v>
      </c>
      <c r="L5" s="15">
        <v>532.17537773650997</v>
      </c>
      <c r="M5" s="15">
        <v>483.62</v>
      </c>
      <c r="N5" s="15">
        <v>578.42012694244795</v>
      </c>
      <c r="O5" s="15">
        <v>599.27308030868096</v>
      </c>
      <c r="P5" s="15">
        <v>621.26834130622694</v>
      </c>
      <c r="Q5" s="15">
        <v>575.39755808150198</v>
      </c>
      <c r="R5" s="15">
        <v>670.83712632828303</v>
      </c>
      <c r="S5" s="15">
        <v>587.31396885502704</v>
      </c>
      <c r="T5" s="15">
        <v>628.27023245208795</v>
      </c>
      <c r="U5" s="15">
        <v>595.99816774976102</v>
      </c>
      <c r="V5" s="16">
        <v>673.01729142159104</v>
      </c>
      <c r="W5" s="17">
        <v>627.01266935728995</v>
      </c>
      <c r="X5" s="82">
        <v>640.81899999999996</v>
      </c>
      <c r="Y5" s="78"/>
    </row>
    <row r="6" spans="1:36" ht="12" customHeight="1" x14ac:dyDescent="0.2">
      <c r="A6" s="13" t="s">
        <v>13</v>
      </c>
      <c r="B6" s="14">
        <v>5.2</v>
      </c>
      <c r="C6" s="14">
        <v>2.8</v>
      </c>
      <c r="D6" s="14">
        <v>1.5</v>
      </c>
      <c r="E6" s="14">
        <v>-3.1</v>
      </c>
      <c r="F6" s="14">
        <v>-8.3000000000000007</v>
      </c>
      <c r="G6" s="14">
        <v>-10.1</v>
      </c>
      <c r="H6" s="14">
        <v>-10.7</v>
      </c>
      <c r="I6" s="14">
        <v>-7.1</v>
      </c>
      <c r="J6" s="14">
        <v>-3.8</v>
      </c>
      <c r="K6" s="14">
        <v>-2.2999999999999998</v>
      </c>
      <c r="L6" s="18">
        <v>-2.1964874282663431</v>
      </c>
      <c r="M6" s="18">
        <v>-5.30771592388224</v>
      </c>
      <c r="N6" s="14">
        <v>3.73</v>
      </c>
      <c r="O6" s="18">
        <v>5.65</v>
      </c>
      <c r="P6" s="18">
        <v>9</v>
      </c>
      <c r="Q6" s="18">
        <v>15.2</v>
      </c>
      <c r="R6" s="18">
        <v>16.399999999999999</v>
      </c>
      <c r="S6" s="18">
        <v>11.9</v>
      </c>
      <c r="T6" s="18">
        <v>7.9</v>
      </c>
      <c r="U6" s="18">
        <v>4.5999999999999996</v>
      </c>
      <c r="V6" s="18">
        <v>0.7</v>
      </c>
      <c r="W6" s="19">
        <v>2.83</v>
      </c>
      <c r="X6" s="83">
        <v>3.1</v>
      </c>
      <c r="Y6" s="78"/>
    </row>
    <row r="7" spans="1:36" ht="12" customHeight="1" x14ac:dyDescent="0.2">
      <c r="A7" s="13" t="s">
        <v>14</v>
      </c>
      <c r="B7" s="20"/>
      <c r="C7" s="20"/>
      <c r="D7" s="20"/>
      <c r="E7" s="20"/>
      <c r="F7" s="14"/>
      <c r="G7" s="14"/>
      <c r="H7" s="14"/>
      <c r="I7" s="14"/>
      <c r="J7" s="14"/>
      <c r="K7" s="14"/>
      <c r="L7" s="21"/>
      <c r="M7" s="18"/>
      <c r="N7" s="18"/>
      <c r="O7" s="18"/>
      <c r="P7" s="18"/>
      <c r="Q7" s="18"/>
      <c r="R7" s="18"/>
      <c r="S7" s="18"/>
      <c r="T7" s="18"/>
      <c r="U7" s="22"/>
      <c r="V7" s="22"/>
      <c r="W7" s="23"/>
      <c r="X7" s="84"/>
      <c r="Y7" s="78"/>
    </row>
    <row r="8" spans="1:36" ht="12" customHeight="1" x14ac:dyDescent="0.2">
      <c r="A8" s="13" t="s">
        <v>15</v>
      </c>
      <c r="B8" s="24"/>
      <c r="C8" s="24"/>
      <c r="D8" s="24"/>
      <c r="E8" s="24"/>
      <c r="F8" s="25"/>
      <c r="G8" s="25"/>
      <c r="H8" s="26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7"/>
      <c r="V8" s="27"/>
      <c r="W8" s="28"/>
      <c r="X8" s="85"/>
      <c r="Y8" s="78"/>
    </row>
    <row r="9" spans="1:36" ht="12" customHeight="1" x14ac:dyDescent="0.2">
      <c r="A9" s="29" t="s">
        <v>16</v>
      </c>
      <c r="B9" s="18">
        <v>110.1</v>
      </c>
      <c r="C9" s="18">
        <v>109.53959724572708</v>
      </c>
      <c r="D9" s="18">
        <v>110.4</v>
      </c>
      <c r="E9" s="18">
        <v>106.2</v>
      </c>
      <c r="F9" s="18">
        <v>106.3</v>
      </c>
      <c r="G9" s="18">
        <v>103.4</v>
      </c>
      <c r="H9" s="18">
        <v>105.47891364416843</v>
      </c>
      <c r="I9" s="18">
        <v>107.98919026793705</v>
      </c>
      <c r="J9" s="18">
        <v>112.18395394573911</v>
      </c>
      <c r="K9" s="18">
        <v>113.98007083526987</v>
      </c>
      <c r="L9" s="30">
        <v>115.5</v>
      </c>
      <c r="M9" s="30">
        <v>118.5</v>
      </c>
      <c r="N9" s="30">
        <v>128.4</v>
      </c>
      <c r="O9" s="30">
        <v>125.43488119863621</v>
      </c>
      <c r="P9" s="30">
        <v>128.98222500928617</v>
      </c>
      <c r="Q9" s="30">
        <v>132.4</v>
      </c>
      <c r="R9" s="30">
        <v>132.85114358971273</v>
      </c>
      <c r="S9" s="30">
        <v>132.26520150941352</v>
      </c>
      <c r="T9" s="30">
        <v>133.80000000000001</v>
      </c>
      <c r="U9" s="31">
        <v>135.0585949724946</v>
      </c>
      <c r="V9" s="31">
        <v>134.80000000000001</v>
      </c>
      <c r="W9" s="31">
        <v>135.7820504397213</v>
      </c>
      <c r="X9" s="86">
        <v>137.02385561748275</v>
      </c>
      <c r="Y9" s="78"/>
    </row>
    <row r="10" spans="1:36" ht="12" customHeight="1" x14ac:dyDescent="0.2">
      <c r="A10" s="29" t="s">
        <v>17</v>
      </c>
      <c r="B10" s="18">
        <v>1</v>
      </c>
      <c r="C10" s="18">
        <v>1</v>
      </c>
      <c r="D10" s="18">
        <v>2</v>
      </c>
      <c r="E10" s="18">
        <v>1.5</v>
      </c>
      <c r="F10" s="18">
        <v>0.4</v>
      </c>
      <c r="G10" s="18">
        <v>-1.6</v>
      </c>
      <c r="H10" s="18">
        <v>-3.8</v>
      </c>
      <c r="I10" s="18">
        <v>-3</v>
      </c>
      <c r="J10" s="18">
        <v>-0.8</v>
      </c>
      <c r="K10" s="18">
        <v>3.1360451262166134</v>
      </c>
      <c r="L10" s="30">
        <v>6.71</v>
      </c>
      <c r="M10" s="30">
        <v>8.8000000000000007</v>
      </c>
      <c r="N10" s="30">
        <v>11</v>
      </c>
      <c r="O10" s="30">
        <v>11</v>
      </c>
      <c r="P10" s="30">
        <v>11.508602588970508</v>
      </c>
      <c r="Q10" s="30">
        <v>11.977137610146272</v>
      </c>
      <c r="R10" s="30">
        <v>9.0913480595490768</v>
      </c>
      <c r="S10" s="30">
        <v>7.9299283424819844</v>
      </c>
      <c r="T10" s="30">
        <v>5.9351593035143813</v>
      </c>
      <c r="U10" s="31">
        <v>3.5879105768511499</v>
      </c>
      <c r="V10" s="31">
        <v>2.8469773366767814</v>
      </c>
      <c r="W10" s="31">
        <v>2.1649176892568844</v>
      </c>
      <c r="X10" s="86">
        <v>1.8670781461871622</v>
      </c>
      <c r="Y10" s="78"/>
    </row>
    <row r="11" spans="1:36" ht="12" customHeight="1" x14ac:dyDescent="0.2">
      <c r="A11" s="32" t="s">
        <v>18</v>
      </c>
      <c r="B11" s="33"/>
      <c r="C11" s="33"/>
      <c r="D11" s="33"/>
      <c r="E11" s="33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24"/>
      <c r="S11" s="24"/>
      <c r="T11" s="24"/>
      <c r="U11" s="27"/>
      <c r="V11" s="27"/>
      <c r="W11" s="28"/>
      <c r="X11" s="85"/>
      <c r="Y11" s="78"/>
    </row>
    <row r="12" spans="1:36" ht="12" customHeight="1" x14ac:dyDescent="0.2">
      <c r="A12" s="29" t="s">
        <v>19</v>
      </c>
      <c r="B12" s="35">
        <v>109.4</v>
      </c>
      <c r="C12" s="35">
        <v>108.9</v>
      </c>
      <c r="D12" s="35">
        <v>108.9</v>
      </c>
      <c r="E12" s="35">
        <v>107.2</v>
      </c>
      <c r="F12" s="35">
        <v>107.5</v>
      </c>
      <c r="G12" s="18">
        <v>102.95136744960381</v>
      </c>
      <c r="H12" s="18">
        <v>106.19561880720994</v>
      </c>
      <c r="I12" s="18">
        <v>108.09985764635552</v>
      </c>
      <c r="J12" s="18">
        <v>111.94033663428331</v>
      </c>
      <c r="K12" s="18">
        <v>113.98049878137965</v>
      </c>
      <c r="L12" s="30">
        <v>116.2</v>
      </c>
      <c r="M12" s="30">
        <v>118.4</v>
      </c>
      <c r="N12" s="30">
        <v>129.69999999999999</v>
      </c>
      <c r="O12" s="30">
        <v>127.15519605230975</v>
      </c>
      <c r="P12" s="30">
        <v>133.11101243342719</v>
      </c>
      <c r="Q12" s="30">
        <v>135.9</v>
      </c>
      <c r="R12" s="30">
        <v>136.83580427612731</v>
      </c>
      <c r="S12" s="30">
        <v>135.85807545600366</v>
      </c>
      <c r="T12" s="30">
        <v>140.29125008601648</v>
      </c>
      <c r="U12" s="31">
        <v>137.80343749087157</v>
      </c>
      <c r="V12" s="31">
        <v>138.1</v>
      </c>
      <c r="W12" s="31">
        <v>141.28327288557082</v>
      </c>
      <c r="X12" s="86">
        <v>141.41378178839307</v>
      </c>
      <c r="Y12" s="78"/>
    </row>
    <row r="13" spans="1:36" s="36" customFormat="1" ht="12" customHeight="1" x14ac:dyDescent="0.2">
      <c r="A13" s="29" t="s">
        <v>20</v>
      </c>
      <c r="B13" s="35">
        <v>-0.6</v>
      </c>
      <c r="C13" s="35">
        <v>0.6</v>
      </c>
      <c r="D13" s="35">
        <v>1.8</v>
      </c>
      <c r="E13" s="35">
        <v>2.1</v>
      </c>
      <c r="F13" s="35">
        <v>1.7</v>
      </c>
      <c r="G13" s="35">
        <v>-0.5</v>
      </c>
      <c r="H13" s="18">
        <v>-2.1449569214949227</v>
      </c>
      <c r="I13" s="18">
        <v>-2.1</v>
      </c>
      <c r="J13" s="18">
        <v>-0.8</v>
      </c>
      <c r="K13" s="18">
        <v>3.2079792676859009</v>
      </c>
      <c r="L13" s="30">
        <v>6.22</v>
      </c>
      <c r="M13" s="30">
        <v>8.4</v>
      </c>
      <c r="N13" s="30">
        <v>11.4</v>
      </c>
      <c r="O13" s="30">
        <v>11.642024456877632</v>
      </c>
      <c r="P13" s="30">
        <v>12.909403095428672</v>
      </c>
      <c r="Q13" s="30">
        <v>14.185073052615849</v>
      </c>
      <c r="R13" s="30">
        <v>11.447782155481168</v>
      </c>
      <c r="S13" s="30">
        <v>10.231004386509168</v>
      </c>
      <c r="T13" s="30">
        <v>7.9073954609177655</v>
      </c>
      <c r="U13" s="31">
        <v>4.9445229037840654</v>
      </c>
      <c r="V13" s="31">
        <v>3.3517015250457138</v>
      </c>
      <c r="W13" s="31">
        <v>2.7188796604522336</v>
      </c>
      <c r="X13" s="86">
        <v>1.7608731913135278</v>
      </c>
      <c r="Y13" s="79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36" customFormat="1" ht="12" customHeight="1" x14ac:dyDescent="0.2">
      <c r="A14" s="37" t="s">
        <v>21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24"/>
      <c r="P14" s="24"/>
      <c r="Q14" s="24"/>
      <c r="R14" s="24"/>
      <c r="S14" s="24"/>
      <c r="T14" s="24"/>
      <c r="U14" s="27"/>
      <c r="V14" s="27"/>
      <c r="W14" s="28"/>
      <c r="X14" s="85"/>
      <c r="Y14" s="79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6" customFormat="1" ht="12" customHeight="1" x14ac:dyDescent="0.2">
      <c r="A15" s="37" t="s">
        <v>22</v>
      </c>
      <c r="B15" s="38">
        <v>0.27129999999999999</v>
      </c>
      <c r="C15" s="38">
        <v>0.27460000000000001</v>
      </c>
      <c r="D15" s="38">
        <v>0.26240000000000002</v>
      </c>
      <c r="E15" s="38">
        <v>0.27139999999999997</v>
      </c>
      <c r="F15" s="38">
        <v>0.22697302999999999</v>
      </c>
      <c r="G15" s="38">
        <v>0.2746707214619481</v>
      </c>
      <c r="H15" s="39">
        <v>0.27579999999999999</v>
      </c>
      <c r="I15" s="39">
        <v>0.27289999999999998</v>
      </c>
      <c r="J15" s="39">
        <v>0.27270081696678894</v>
      </c>
      <c r="K15" s="39">
        <v>0.27311894587310964</v>
      </c>
      <c r="L15" s="38">
        <v>0.26693651871980673</v>
      </c>
      <c r="M15" s="38">
        <v>0.28092003193300097</v>
      </c>
      <c r="N15" s="38">
        <v>0.28267564856932614</v>
      </c>
      <c r="O15" s="38">
        <v>0.27764419464398427</v>
      </c>
      <c r="P15" s="38">
        <v>0.27341049485961511</v>
      </c>
      <c r="Q15" s="38">
        <v>0.27329388678791339</v>
      </c>
      <c r="R15" s="38">
        <v>0.27329999999999999</v>
      </c>
      <c r="S15" s="38">
        <v>0.27610000000000001</v>
      </c>
      <c r="T15" s="38">
        <v>0.27295041728031422</v>
      </c>
      <c r="U15" s="38">
        <v>0.2768105584867791</v>
      </c>
      <c r="V15" s="38">
        <v>0.27381909066110277</v>
      </c>
      <c r="W15" s="40">
        <v>0.26950000000000002</v>
      </c>
      <c r="X15" s="87">
        <v>0.26620004515692031</v>
      </c>
      <c r="Y15" s="79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36" customFormat="1" ht="12" customHeight="1" x14ac:dyDescent="0.2">
      <c r="A16" s="37" t="s">
        <v>23</v>
      </c>
      <c r="B16" s="33">
        <v>0.37</v>
      </c>
      <c r="C16" s="33">
        <v>0.38069999999999998</v>
      </c>
      <c r="D16" s="33">
        <v>0.35809999999999997</v>
      </c>
      <c r="E16" s="33">
        <v>0.37330000000000002</v>
      </c>
      <c r="F16" s="33">
        <v>0.37940000000000002</v>
      </c>
      <c r="G16" s="33">
        <v>0.39560000000000001</v>
      </c>
      <c r="H16" s="33">
        <v>0.39090000000000003</v>
      </c>
      <c r="I16" s="33">
        <v>0.39029999999999998</v>
      </c>
      <c r="J16" s="33">
        <v>0.38419999999999999</v>
      </c>
      <c r="K16" s="33">
        <v>0.38419999999999999</v>
      </c>
      <c r="L16" s="38">
        <v>0.38969999999999999</v>
      </c>
      <c r="M16" s="38">
        <v>0.36880000000000002</v>
      </c>
      <c r="N16" s="38">
        <v>0.35539999999999999</v>
      </c>
      <c r="O16" s="38">
        <v>0.37009999999999998</v>
      </c>
      <c r="P16" s="38">
        <v>0.36780000000000002</v>
      </c>
      <c r="Q16" s="38">
        <v>0.36349999999999999</v>
      </c>
      <c r="R16" s="38">
        <v>0.3594</v>
      </c>
      <c r="S16" s="38">
        <v>0.37040000000000001</v>
      </c>
      <c r="T16" s="38">
        <v>0.3614</v>
      </c>
      <c r="U16" s="38">
        <v>0.36409999999999998</v>
      </c>
      <c r="V16" s="38">
        <v>0.37140000000000001</v>
      </c>
      <c r="W16" s="40">
        <v>0.35149999999999998</v>
      </c>
      <c r="X16" s="87">
        <v>0.35370000000000001</v>
      </c>
      <c r="Y16" s="79"/>
    </row>
    <row r="17" spans="1:25" s="36" customFormat="1" ht="12" customHeight="1" x14ac:dyDescent="0.2">
      <c r="A17" s="37" t="s">
        <v>24</v>
      </c>
      <c r="B17" s="33">
        <v>0.58760000000000001</v>
      </c>
      <c r="C17" s="33">
        <v>0.56540000000000001</v>
      </c>
      <c r="D17" s="33">
        <v>0.59730000000000005</v>
      </c>
      <c r="E17" s="33">
        <v>0.58530000000000004</v>
      </c>
      <c r="F17" s="33">
        <v>0.57889999999999997</v>
      </c>
      <c r="G17" s="38">
        <v>0.51544999999999996</v>
      </c>
      <c r="H17" s="38">
        <v>0.51549999999999996</v>
      </c>
      <c r="I17" s="38">
        <v>0.56259999999999999</v>
      </c>
      <c r="J17" s="38">
        <v>0.5635</v>
      </c>
      <c r="K17" s="38">
        <v>0.5635</v>
      </c>
      <c r="L17" s="38">
        <v>0.56240000000000001</v>
      </c>
      <c r="M17" s="38">
        <v>0.59694999999999998</v>
      </c>
      <c r="N17" s="38">
        <v>0.62485000000000002</v>
      </c>
      <c r="O17" s="38">
        <v>0.58635000000000004</v>
      </c>
      <c r="P17" s="38">
        <v>0.59115000000000006</v>
      </c>
      <c r="Q17" s="38">
        <v>0.60285</v>
      </c>
      <c r="R17" s="38">
        <v>0.60634999999999994</v>
      </c>
      <c r="S17" s="38">
        <v>0.58840000000000003</v>
      </c>
      <c r="T17" s="38">
        <v>0.60585</v>
      </c>
      <c r="U17" s="38">
        <v>0.60204999999999997</v>
      </c>
      <c r="V17" s="38">
        <v>0.58965000000000001</v>
      </c>
      <c r="W17" s="40">
        <v>0.62580000000000002</v>
      </c>
      <c r="X17" s="87">
        <v>0.62155000000000005</v>
      </c>
      <c r="Y17" s="79"/>
    </row>
    <row r="18" spans="1:25" s="36" customFormat="1" ht="12" customHeight="1" x14ac:dyDescent="0.2">
      <c r="A18" s="41" t="s">
        <v>25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24"/>
      <c r="P18" s="24"/>
      <c r="Q18" s="24"/>
      <c r="R18" s="24"/>
      <c r="S18" s="24"/>
      <c r="T18" s="24"/>
      <c r="U18" s="27"/>
      <c r="V18" s="27"/>
      <c r="W18" s="28"/>
      <c r="X18" s="85"/>
      <c r="Y18" s="79"/>
    </row>
    <row r="19" spans="1:25" s="36" customFormat="1" ht="12" customHeight="1" x14ac:dyDescent="0.2">
      <c r="A19" s="37" t="s">
        <v>26</v>
      </c>
      <c r="B19" s="33">
        <v>99.99</v>
      </c>
      <c r="C19" s="42">
        <v>100</v>
      </c>
      <c r="D19" s="33">
        <v>100.01</v>
      </c>
      <c r="E19" s="33">
        <v>100.04</v>
      </c>
      <c r="F19" s="43">
        <v>99.86</v>
      </c>
      <c r="G19" s="43">
        <v>99.91</v>
      </c>
      <c r="H19" s="43">
        <v>99.96</v>
      </c>
      <c r="I19" s="43">
        <v>99.98</v>
      </c>
      <c r="J19" s="43">
        <v>99.77</v>
      </c>
      <c r="K19" s="43">
        <v>99.78</v>
      </c>
      <c r="L19" s="43">
        <v>99.77</v>
      </c>
      <c r="M19" s="43">
        <v>99.82</v>
      </c>
      <c r="N19" s="44">
        <v>100</v>
      </c>
      <c r="O19" s="44">
        <v>100.15</v>
      </c>
      <c r="P19" s="44">
        <v>99.67</v>
      </c>
      <c r="Q19" s="44">
        <v>99.67</v>
      </c>
      <c r="R19" s="44">
        <v>99.73</v>
      </c>
      <c r="S19" s="44">
        <v>99.75</v>
      </c>
      <c r="T19" s="44">
        <v>99.7</v>
      </c>
      <c r="U19" s="44">
        <v>99.68</v>
      </c>
      <c r="V19" s="44">
        <v>99.65</v>
      </c>
      <c r="W19" s="45">
        <v>100.1</v>
      </c>
      <c r="X19" s="88">
        <v>101.3</v>
      </c>
      <c r="Y19" s="79"/>
    </row>
    <row r="20" spans="1:25" s="36" customFormat="1" ht="12" customHeight="1" x14ac:dyDescent="0.2">
      <c r="A20" s="37" t="s">
        <v>27</v>
      </c>
      <c r="B20" s="46">
        <v>101.56</v>
      </c>
      <c r="C20" s="46">
        <v>100.61</v>
      </c>
      <c r="D20" s="46">
        <v>100.89</v>
      </c>
      <c r="E20" s="46">
        <v>97.62</v>
      </c>
      <c r="F20" s="44">
        <v>96.89</v>
      </c>
      <c r="G20" s="44">
        <v>93.79</v>
      </c>
      <c r="H20" s="44">
        <v>94.96</v>
      </c>
      <c r="I20" s="44">
        <v>95.57</v>
      </c>
      <c r="J20" s="44">
        <v>98</v>
      </c>
      <c r="K20" s="44">
        <v>98.12</v>
      </c>
      <c r="L20" s="44">
        <v>97.27</v>
      </c>
      <c r="M20" s="44">
        <v>97.54</v>
      </c>
      <c r="N20" s="44">
        <v>103.82</v>
      </c>
      <c r="O20" s="44">
        <v>100.26</v>
      </c>
      <c r="P20" s="44">
        <v>102.16</v>
      </c>
      <c r="Q20" s="44">
        <v>103.8</v>
      </c>
      <c r="R20" s="44">
        <v>102.97</v>
      </c>
      <c r="S20" s="44">
        <v>102.14</v>
      </c>
      <c r="T20" s="44">
        <v>102.27</v>
      </c>
      <c r="U20" s="44">
        <v>102.47</v>
      </c>
      <c r="V20" s="44">
        <v>100.96</v>
      </c>
      <c r="W20" s="45">
        <v>101.98</v>
      </c>
      <c r="X20" s="88">
        <v>102.67</v>
      </c>
      <c r="Y20" s="79"/>
    </row>
    <row r="21" spans="1:25" s="36" customFormat="1" ht="12" customHeight="1" x14ac:dyDescent="0.2">
      <c r="A21" s="47" t="s">
        <v>28</v>
      </c>
      <c r="B21" s="48"/>
      <c r="C21" s="48"/>
      <c r="D21" s="48"/>
      <c r="E21" s="48"/>
      <c r="F21" s="48"/>
      <c r="G21" s="48"/>
      <c r="H21" s="14"/>
      <c r="I21" s="14"/>
      <c r="J21" s="14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49"/>
      <c r="V21" s="49"/>
      <c r="W21" s="50"/>
      <c r="X21" s="89"/>
      <c r="Y21" s="79"/>
    </row>
    <row r="22" spans="1:25" s="36" customFormat="1" ht="12" customHeight="1" x14ac:dyDescent="0.2">
      <c r="A22" s="51" t="s">
        <v>29</v>
      </c>
      <c r="B22" s="18">
        <v>482.1</v>
      </c>
      <c r="C22" s="18">
        <v>464.51739832000004</v>
      </c>
      <c r="D22" s="18">
        <v>500.60584036799997</v>
      </c>
      <c r="E22" s="18">
        <v>594.27200000000005</v>
      </c>
      <c r="F22" s="18">
        <v>684.822</v>
      </c>
      <c r="G22" s="18">
        <v>729.54700000000003</v>
      </c>
      <c r="H22" s="18">
        <v>718.31000000000006</v>
      </c>
      <c r="I22" s="18">
        <v>732.68</v>
      </c>
      <c r="J22" s="18">
        <v>774.36293649141066</v>
      </c>
      <c r="K22" s="30">
        <v>767.27499999999998</v>
      </c>
      <c r="L22" s="18">
        <v>723.18</v>
      </c>
      <c r="M22" s="18">
        <v>812.7</v>
      </c>
      <c r="N22" s="18">
        <v>789.6</v>
      </c>
      <c r="O22" s="18">
        <v>867.7513882734396</v>
      </c>
      <c r="P22" s="18">
        <v>947.92499999999995</v>
      </c>
      <c r="Q22" s="18">
        <v>1098.088</v>
      </c>
      <c r="R22" s="18">
        <v>1138.1069987742906</v>
      </c>
      <c r="S22" s="18">
        <v>1205.4918970542926</v>
      </c>
      <c r="T22" s="18">
        <v>1269.4372808453238</v>
      </c>
      <c r="U22" s="18">
        <v>1354.0347563114528</v>
      </c>
      <c r="V22" s="18">
        <v>1396.8</v>
      </c>
      <c r="W22" s="23">
        <v>1444.4960000000001</v>
      </c>
      <c r="X22" s="84">
        <v>1479.9515166513995</v>
      </c>
      <c r="Y22" s="79"/>
    </row>
    <row r="23" spans="1:25" s="36" customFormat="1" ht="12" customHeight="1" x14ac:dyDescent="0.2">
      <c r="A23" s="52" t="s">
        <v>30</v>
      </c>
      <c r="B23" s="18">
        <v>6.0508412402131002</v>
      </c>
      <c r="C23" s="18">
        <v>5.9075354883063493</v>
      </c>
      <c r="D23" s="18">
        <v>6.4803284157767793</v>
      </c>
      <c r="E23" s="18">
        <v>8.3570972187963157</v>
      </c>
      <c r="F23" s="18">
        <v>10.102030033809342</v>
      </c>
      <c r="G23" s="18">
        <v>11.520939222489634</v>
      </c>
      <c r="H23" s="18">
        <v>11.1</v>
      </c>
      <c r="I23" s="18">
        <v>10.7</v>
      </c>
      <c r="J23" s="18">
        <v>11.2</v>
      </c>
      <c r="K23" s="30">
        <v>10.7</v>
      </c>
      <c r="L23" s="18">
        <v>10.199999999999999</v>
      </c>
      <c r="M23" s="18">
        <v>10.9</v>
      </c>
      <c r="N23" s="18">
        <v>9.4</v>
      </c>
      <c r="O23" s="18">
        <v>9.6</v>
      </c>
      <c r="P23" s="18">
        <v>9.8056245006005405</v>
      </c>
      <c r="Q23" s="18">
        <v>10.925958526086909</v>
      </c>
      <c r="R23" s="18">
        <v>11.458084389165064</v>
      </c>
      <c r="S23" s="18">
        <v>12.3</v>
      </c>
      <c r="T23" s="18">
        <v>12.9</v>
      </c>
      <c r="U23" s="18">
        <v>13.4</v>
      </c>
      <c r="V23" s="18">
        <v>13.6</v>
      </c>
      <c r="W23" s="23">
        <v>14.1</v>
      </c>
      <c r="X23" s="84">
        <v>14.2</v>
      </c>
      <c r="Y23" s="79"/>
    </row>
    <row r="24" spans="1:25" s="36" customFormat="1" ht="12" customHeight="1" x14ac:dyDescent="0.2">
      <c r="A24" s="47" t="s">
        <v>31</v>
      </c>
      <c r="B24" s="48"/>
      <c r="C24" s="48"/>
      <c r="D24" s="48"/>
      <c r="E24" s="48"/>
      <c r="F24" s="48"/>
      <c r="G24" s="48"/>
      <c r="H24" s="14"/>
      <c r="I24" s="14"/>
      <c r="J24" s="14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49"/>
      <c r="V24" s="49"/>
      <c r="W24" s="50"/>
      <c r="X24" s="89"/>
      <c r="Y24" s="79"/>
    </row>
    <row r="25" spans="1:25" s="36" customFormat="1" ht="12" customHeight="1" x14ac:dyDescent="0.2">
      <c r="A25" s="53" t="s">
        <v>32</v>
      </c>
      <c r="B25" s="15">
        <v>39.036000000000001</v>
      </c>
      <c r="C25" s="15">
        <v>32.488831533999999</v>
      </c>
      <c r="D25" s="15">
        <v>24.988876943888432</v>
      </c>
      <c r="E25" s="15">
        <v>25.645165640000002</v>
      </c>
      <c r="F25" s="15">
        <v>28.786831530000001</v>
      </c>
      <c r="G25" s="15">
        <v>22.620115900000002</v>
      </c>
      <c r="H25" s="15">
        <v>18.920000000000002</v>
      </c>
      <c r="I25" s="15">
        <v>19.2</v>
      </c>
      <c r="J25" s="15">
        <v>15.8</v>
      </c>
      <c r="K25" s="15">
        <v>20.187000000000001</v>
      </c>
      <c r="L25" s="15">
        <v>21.26</v>
      </c>
      <c r="M25" s="15">
        <v>25.6</v>
      </c>
      <c r="N25" s="15">
        <v>33.629657429999995</v>
      </c>
      <c r="O25" s="15">
        <v>29.658999999999999</v>
      </c>
      <c r="P25" s="15">
        <v>25.595254707199999</v>
      </c>
      <c r="Q25" s="15">
        <f>30160/1000</f>
        <v>30.16</v>
      </c>
      <c r="R25" s="15">
        <v>30.985730669399999</v>
      </c>
      <c r="S25" s="15">
        <v>32.105332871999998</v>
      </c>
      <c r="T25" s="15">
        <v>21.902267470999998</v>
      </c>
      <c r="U25" s="15">
        <v>19.445</v>
      </c>
      <c r="V25" s="15">
        <v>28.736999999999998</v>
      </c>
      <c r="W25" s="50">
        <v>46.4</v>
      </c>
      <c r="X25" s="89">
        <v>13.5719784305</v>
      </c>
      <c r="Y25" s="79"/>
    </row>
    <row r="26" spans="1:25" s="36" customFormat="1" ht="12" customHeight="1" x14ac:dyDescent="0.2">
      <c r="A26" s="53" t="s">
        <v>33</v>
      </c>
      <c r="B26" s="15">
        <v>-230.71973399999999</v>
      </c>
      <c r="C26" s="15">
        <v>-272.5</v>
      </c>
      <c r="D26" s="15">
        <v>-189.30124168600008</v>
      </c>
      <c r="E26" s="15">
        <v>-160.7998122879998</v>
      </c>
      <c r="F26" s="15">
        <v>-190.88820765000003</v>
      </c>
      <c r="G26" s="15">
        <v>-218.89357699999999</v>
      </c>
      <c r="H26" s="15">
        <v>-206.834564</v>
      </c>
      <c r="I26" s="15">
        <v>-204.060273</v>
      </c>
      <c r="J26" s="15">
        <v>-198.25294422000002</v>
      </c>
      <c r="K26" s="15">
        <v>-254.01252100000002</v>
      </c>
      <c r="L26" s="15">
        <v>-196.29093193</v>
      </c>
      <c r="M26" s="15">
        <v>-248.94109402999999</v>
      </c>
      <c r="N26" s="15">
        <v>-309.1357151600007</v>
      </c>
      <c r="O26" s="15">
        <v>-334.65</v>
      </c>
      <c r="P26" s="15">
        <v>-267.33159965400102</v>
      </c>
      <c r="Q26" s="15">
        <f>-294914/1000</f>
        <v>-294.91399999999999</v>
      </c>
      <c r="R26" s="15">
        <v>295.03799629500014</v>
      </c>
      <c r="S26" s="15">
        <v>318.82098459399998</v>
      </c>
      <c r="T26" s="15">
        <v>269.71889544600151</v>
      </c>
      <c r="U26" s="15">
        <v>332.202</v>
      </c>
      <c r="V26" s="15">
        <v>312.03699999999998</v>
      </c>
      <c r="W26" s="50">
        <v>319.2</v>
      </c>
      <c r="X26" s="89">
        <v>291.39400000000001</v>
      </c>
      <c r="Y26" s="79"/>
    </row>
    <row r="27" spans="1:25" s="36" customFormat="1" ht="12" customHeight="1" x14ac:dyDescent="0.2">
      <c r="A27" s="47" t="s">
        <v>34</v>
      </c>
      <c r="B27" s="14">
        <v>138.85445844866666</v>
      </c>
      <c r="C27" s="14">
        <v>142.034598676</v>
      </c>
      <c r="D27" s="14">
        <v>135.72999256</v>
      </c>
      <c r="E27" s="14">
        <v>147.21120617933335</v>
      </c>
      <c r="F27" s="14">
        <v>161.93745907133334</v>
      </c>
      <c r="G27" s="14">
        <v>162.09789965266665</v>
      </c>
      <c r="H27" s="14">
        <v>132.96</v>
      </c>
      <c r="I27" s="14">
        <v>148.30000000000001</v>
      </c>
      <c r="J27" s="14">
        <v>164.41746251199999</v>
      </c>
      <c r="K27" s="15">
        <v>215.9</v>
      </c>
      <c r="L27" s="14">
        <v>153.9</v>
      </c>
      <c r="M27" s="14">
        <v>198.2</v>
      </c>
      <c r="N27" s="14">
        <v>224.56110623666666</v>
      </c>
      <c r="O27" s="14">
        <v>231.68841212000007</v>
      </c>
      <c r="P27" s="14">
        <v>176.61600651349869</v>
      </c>
      <c r="Q27" s="14">
        <v>199.52423282436001</v>
      </c>
      <c r="R27" s="14">
        <v>221.26101956702672</v>
      </c>
      <c r="S27" s="14">
        <v>229.99303872675202</v>
      </c>
      <c r="T27" s="14">
        <v>201.35906224023464</v>
      </c>
      <c r="U27" s="54">
        <v>223.72453147018666</v>
      </c>
      <c r="V27" s="54">
        <v>240.3</v>
      </c>
      <c r="W27" s="54">
        <v>237.14152373097602</v>
      </c>
      <c r="X27" s="90">
        <v>197.2</v>
      </c>
      <c r="Y27" s="79"/>
    </row>
    <row r="28" spans="1:25" s="36" customFormat="1" ht="12" customHeight="1" x14ac:dyDescent="0.2">
      <c r="A28" s="47" t="s">
        <v>35</v>
      </c>
      <c r="B28" s="14">
        <v>-15.944000000000003</v>
      </c>
      <c r="C28" s="14">
        <v>-13.018999999999998</v>
      </c>
      <c r="D28" s="14">
        <v>28.971999999999987</v>
      </c>
      <c r="E28" s="14">
        <v>104.40700000000001</v>
      </c>
      <c r="F28" s="14">
        <v>63.237000000000002</v>
      </c>
      <c r="G28" s="14">
        <v>33.194999999999986</v>
      </c>
      <c r="H28" s="14">
        <v>-5.9299999999999784</v>
      </c>
      <c r="I28" s="14">
        <v>-15.331000000000007</v>
      </c>
      <c r="J28" s="14">
        <v>42.271999999999991</v>
      </c>
      <c r="K28" s="15">
        <v>-20.604000000000006</v>
      </c>
      <c r="L28" s="14">
        <v>-28.701999999999998</v>
      </c>
      <c r="M28" s="14">
        <v>58.34499999999997</v>
      </c>
      <c r="N28" s="14">
        <v>-9.4690000000000012</v>
      </c>
      <c r="O28" s="14">
        <v>46.625</v>
      </c>
      <c r="P28" s="14">
        <v>84.760614245927286</v>
      </c>
      <c r="Q28" s="14">
        <v>69.449229747666976</v>
      </c>
      <c r="R28" s="14">
        <v>24.925883234999262</v>
      </c>
      <c r="S28" s="14">
        <v>59.189110418410323</v>
      </c>
      <c r="T28" s="14">
        <v>31.490833465121696</v>
      </c>
      <c r="U28" s="14">
        <v>84.823765943065524</v>
      </c>
      <c r="V28" s="14">
        <v>29.169860849593761</v>
      </c>
      <c r="W28" s="54">
        <v>60.111700261522401</v>
      </c>
      <c r="X28" s="90">
        <v>33.397908312952964</v>
      </c>
      <c r="Y28" s="79"/>
    </row>
    <row r="29" spans="1:25" s="36" customFormat="1" ht="12" customHeight="1" x14ac:dyDescent="0.2">
      <c r="A29" s="47" t="s">
        <v>36</v>
      </c>
      <c r="B29" s="48"/>
      <c r="C29" s="48"/>
      <c r="D29" s="48"/>
      <c r="E29" s="48"/>
      <c r="F29" s="48"/>
      <c r="G29" s="48"/>
      <c r="H29" s="14"/>
      <c r="I29" s="14"/>
      <c r="J29" s="14"/>
      <c r="K29" s="14"/>
      <c r="L29" s="15"/>
      <c r="M29" s="15"/>
      <c r="N29" s="15"/>
      <c r="O29" s="15"/>
      <c r="P29" s="15"/>
      <c r="Q29" s="15"/>
      <c r="R29" s="15"/>
      <c r="S29" s="15"/>
      <c r="T29" s="15"/>
      <c r="U29" s="49"/>
      <c r="V29" s="49"/>
      <c r="W29" s="50"/>
      <c r="X29" s="89"/>
      <c r="Y29" s="79"/>
    </row>
    <row r="30" spans="1:25" s="57" customFormat="1" ht="12" customHeight="1" x14ac:dyDescent="0.2">
      <c r="A30" s="55" t="s">
        <v>37</v>
      </c>
      <c r="B30" s="56">
        <v>0.15</v>
      </c>
      <c r="C30" s="56">
        <v>0.16800000000000001</v>
      </c>
      <c r="D30" s="56">
        <v>0.15</v>
      </c>
      <c r="E30" s="56">
        <v>0.15</v>
      </c>
      <c r="F30" s="56">
        <v>0.15</v>
      </c>
      <c r="G30" s="56">
        <v>0.15</v>
      </c>
      <c r="H30" s="50">
        <v>0.15</v>
      </c>
      <c r="I30" s="50">
        <v>0.15</v>
      </c>
      <c r="J30" s="50">
        <v>0.15</v>
      </c>
      <c r="K30" s="50">
        <v>0.15</v>
      </c>
      <c r="L30" s="50">
        <v>0.15</v>
      </c>
      <c r="M30" s="50">
        <v>0.15</v>
      </c>
      <c r="N30" s="50">
        <v>0.20269999999999999</v>
      </c>
      <c r="O30" s="50">
        <v>0.19266666666666668</v>
      </c>
      <c r="P30" s="50">
        <v>0.22482758620689652</v>
      </c>
      <c r="Q30" s="50">
        <v>0.23055555555555557</v>
      </c>
      <c r="R30" s="50">
        <v>0.21325581395348836</v>
      </c>
      <c r="S30" s="50">
        <v>0.26840934371523911</v>
      </c>
      <c r="T30" s="50">
        <v>0.46181102362204723</v>
      </c>
      <c r="U30" s="50">
        <v>0.23195530726256985</v>
      </c>
      <c r="V30" s="50">
        <v>0.87501323918799645</v>
      </c>
      <c r="W30" s="50">
        <v>0.89900000000000002</v>
      </c>
      <c r="X30" s="89">
        <v>1.03</v>
      </c>
      <c r="Y30" s="80"/>
    </row>
    <row r="31" spans="1:25" s="36" customFormat="1" ht="12" customHeight="1" x14ac:dyDescent="0.2">
      <c r="A31" s="47" t="s">
        <v>38</v>
      </c>
      <c r="B31" s="48"/>
      <c r="C31" s="48"/>
      <c r="D31" s="48"/>
      <c r="E31" s="48"/>
      <c r="F31" s="48"/>
      <c r="G31" s="48"/>
      <c r="H31" s="14"/>
      <c r="I31" s="14"/>
      <c r="J31" s="14"/>
      <c r="K31" s="14"/>
      <c r="L31" s="15"/>
      <c r="M31" s="15"/>
      <c r="N31" s="15"/>
      <c r="O31" s="15"/>
      <c r="P31" s="15"/>
      <c r="Q31" s="15"/>
      <c r="R31" s="15"/>
      <c r="S31" s="15"/>
      <c r="T31" s="15"/>
      <c r="U31" s="49"/>
      <c r="V31" s="49"/>
      <c r="W31" s="50"/>
      <c r="X31" s="89"/>
      <c r="Y31" s="79"/>
    </row>
    <row r="32" spans="1:25" s="36" customFormat="1" ht="12" customHeight="1" x14ac:dyDescent="0.2">
      <c r="A32" s="47" t="s">
        <v>39</v>
      </c>
      <c r="B32" s="48">
        <v>2.73</v>
      </c>
      <c r="C32" s="48">
        <v>2.38</v>
      </c>
      <c r="D32" s="48">
        <v>2.76</v>
      </c>
      <c r="E32" s="48">
        <v>2.73</v>
      </c>
      <c r="F32" s="14">
        <v>2.7610000000000001</v>
      </c>
      <c r="G32" s="43">
        <v>2.65</v>
      </c>
      <c r="H32" s="15">
        <v>2.33</v>
      </c>
      <c r="I32" s="44">
        <v>2.11</v>
      </c>
      <c r="J32" s="15">
        <v>1.93</v>
      </c>
      <c r="K32" s="15">
        <v>1.72</v>
      </c>
      <c r="L32" s="44">
        <v>1.79</v>
      </c>
      <c r="M32" s="44">
        <v>1.82</v>
      </c>
      <c r="N32" s="44">
        <v>1.7889999999999999</v>
      </c>
      <c r="O32" s="44">
        <v>1.79</v>
      </c>
      <c r="P32" s="44">
        <v>1.82</v>
      </c>
      <c r="Q32" s="44">
        <v>1.76</v>
      </c>
      <c r="R32" s="44">
        <v>1.84</v>
      </c>
      <c r="S32" s="44">
        <v>1.83</v>
      </c>
      <c r="T32" s="44">
        <v>1.71</v>
      </c>
      <c r="U32" s="44">
        <v>1.5743682600680209</v>
      </c>
      <c r="V32" s="44">
        <v>1.4918336602061257</v>
      </c>
      <c r="W32" s="45">
        <v>1.554</v>
      </c>
      <c r="X32" s="88">
        <v>1.6032421230068603</v>
      </c>
      <c r="Y32" s="79"/>
    </row>
    <row r="33" spans="1:25" s="36" customFormat="1" ht="12" customHeight="1" x14ac:dyDescent="0.2">
      <c r="A33" s="47" t="s">
        <v>40</v>
      </c>
      <c r="B33" s="48">
        <v>8.84</v>
      </c>
      <c r="C33" s="48">
        <v>8.7899999999999991</v>
      </c>
      <c r="D33" s="48">
        <v>8.8699999999999992</v>
      </c>
      <c r="E33" s="48">
        <v>8.6300000000000008</v>
      </c>
      <c r="F33" s="14">
        <v>8.6609999999999996</v>
      </c>
      <c r="G33" s="43">
        <v>8.5</v>
      </c>
      <c r="H33" s="15">
        <v>8.5690000000000008</v>
      </c>
      <c r="I33" s="44">
        <v>8.57</v>
      </c>
      <c r="J33" s="15">
        <v>8.49</v>
      </c>
      <c r="K33" s="15">
        <v>8.4</v>
      </c>
      <c r="L33" s="44">
        <v>8.2970000000000006</v>
      </c>
      <c r="M33" s="44">
        <v>8.2870000000000008</v>
      </c>
      <c r="N33" s="44">
        <v>8.2690000000000001</v>
      </c>
      <c r="O33" s="44">
        <v>8.2759999999999998</v>
      </c>
      <c r="P33" s="44">
        <v>8.32</v>
      </c>
      <c r="Q33" s="44">
        <v>8.31</v>
      </c>
      <c r="R33" s="44">
        <v>8.32</v>
      </c>
      <c r="S33" s="44">
        <v>8.43</v>
      </c>
      <c r="T33" s="44">
        <v>8.44</v>
      </c>
      <c r="U33" s="44">
        <v>8.4337551647474296</v>
      </c>
      <c r="V33" s="44">
        <v>8.4</v>
      </c>
      <c r="W33" s="45">
        <v>8.4109999999999996</v>
      </c>
      <c r="X33" s="88">
        <v>8.3917475019250638</v>
      </c>
      <c r="Y33" s="79"/>
    </row>
    <row r="34" spans="1:25" s="36" customFormat="1" ht="12" customHeight="1" x14ac:dyDescent="0.2">
      <c r="A34" s="47" t="s">
        <v>41</v>
      </c>
      <c r="B34" s="48"/>
      <c r="C34" s="48"/>
      <c r="D34" s="48"/>
      <c r="E34" s="48"/>
      <c r="F34" s="48"/>
      <c r="G34" s="43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50"/>
      <c r="X34" s="89"/>
      <c r="Y34" s="79"/>
    </row>
    <row r="35" spans="1:25" s="36" customFormat="1" ht="12" customHeight="1" x14ac:dyDescent="0.2">
      <c r="A35" s="47" t="s">
        <v>42</v>
      </c>
      <c r="B35" s="48">
        <v>8.09</v>
      </c>
      <c r="C35" s="48">
        <v>8.18</v>
      </c>
      <c r="D35" s="48">
        <v>8.14</v>
      </c>
      <c r="E35" s="48">
        <v>7.42</v>
      </c>
      <c r="F35" s="48">
        <v>7.75</v>
      </c>
      <c r="G35" s="43">
        <v>8.27</v>
      </c>
      <c r="H35" s="15">
        <v>8.2200000000000006</v>
      </c>
      <c r="I35" s="44">
        <v>8.0299999999999994</v>
      </c>
      <c r="J35" s="15">
        <v>8.11</v>
      </c>
      <c r="K35" s="15">
        <v>8.27</v>
      </c>
      <c r="L35" s="44">
        <v>8.2100000000000009</v>
      </c>
      <c r="M35" s="44">
        <v>8.2200000000000006</v>
      </c>
      <c r="N35" s="44">
        <v>8.4689999999999994</v>
      </c>
      <c r="O35" s="44">
        <v>8.51</v>
      </c>
      <c r="P35" s="44">
        <v>8.4670000000000005</v>
      </c>
      <c r="Q35" s="44">
        <v>8.4429999999999996</v>
      </c>
      <c r="R35" s="44">
        <v>8.3239999999999998</v>
      </c>
      <c r="S35" s="44">
        <v>8.0459999999999994</v>
      </c>
      <c r="T35" s="44">
        <v>7.9489999999999998</v>
      </c>
      <c r="U35" s="44">
        <v>7.9564695478591663</v>
      </c>
      <c r="V35" s="44">
        <v>7.9734018483681828</v>
      </c>
      <c r="W35" s="45">
        <v>7.9904060365406302</v>
      </c>
      <c r="X35" s="88">
        <v>8.1324330782065317</v>
      </c>
      <c r="Y35" s="79"/>
    </row>
    <row r="36" spans="1:25" s="36" customFormat="1" ht="12" customHeight="1" x14ac:dyDescent="0.2">
      <c r="A36" s="47" t="s">
        <v>43</v>
      </c>
      <c r="B36" s="48"/>
      <c r="C36" s="48"/>
      <c r="D36" s="48"/>
      <c r="E36" s="48"/>
      <c r="F36" s="48"/>
      <c r="G36" s="48"/>
      <c r="H36" s="14"/>
      <c r="I36" s="14"/>
      <c r="J36" s="14"/>
      <c r="K36" s="14"/>
      <c r="L36" s="15"/>
      <c r="M36" s="15"/>
      <c r="N36" s="15"/>
      <c r="O36" s="15"/>
      <c r="P36" s="15"/>
      <c r="Q36" s="15"/>
      <c r="R36" s="15"/>
      <c r="S36" s="15"/>
      <c r="T36" s="15"/>
      <c r="U36" s="49"/>
      <c r="V36" s="49"/>
      <c r="W36" s="50"/>
      <c r="X36" s="89"/>
      <c r="Y36" s="79"/>
    </row>
    <row r="37" spans="1:25" ht="12" customHeight="1" x14ac:dyDescent="0.2">
      <c r="A37" s="37" t="s">
        <v>44</v>
      </c>
      <c r="B37" s="42">
        <v>99.894000000000005</v>
      </c>
      <c r="C37" s="42">
        <v>108.57899999999998</v>
      </c>
      <c r="D37" s="42">
        <v>91.657000000000011</v>
      </c>
      <c r="E37" s="42">
        <v>98.089000000000013</v>
      </c>
      <c r="F37" s="42">
        <v>106.41</v>
      </c>
      <c r="G37" s="42">
        <v>121.80200000000002</v>
      </c>
      <c r="H37" s="42">
        <v>121.226</v>
      </c>
      <c r="I37" s="42">
        <v>112.54900000000001</v>
      </c>
      <c r="J37" s="42">
        <v>119.21229</v>
      </c>
      <c r="K37" s="42">
        <v>119.21229</v>
      </c>
      <c r="L37" s="42">
        <v>126.24278999999999</v>
      </c>
      <c r="M37" s="42">
        <v>123.76964999999998</v>
      </c>
      <c r="N37" s="42">
        <v>137.37786</v>
      </c>
      <c r="O37" s="42">
        <v>166.63399999999999</v>
      </c>
      <c r="P37" s="42">
        <v>140.78783000000001</v>
      </c>
      <c r="Q37" s="42">
        <v>162.66154</v>
      </c>
      <c r="R37" s="42">
        <v>161.51515000000001</v>
      </c>
      <c r="S37" s="42">
        <v>190.42392000000001</v>
      </c>
      <c r="T37" s="42">
        <v>157.92239000000001</v>
      </c>
      <c r="U37" s="42">
        <v>162.37222</v>
      </c>
      <c r="V37" s="42">
        <v>164.56746000000001</v>
      </c>
      <c r="W37" s="58">
        <v>199.89418999999998</v>
      </c>
      <c r="X37" s="91">
        <v>174.81938477</v>
      </c>
      <c r="Y37" s="78"/>
    </row>
    <row r="38" spans="1:25" s="36" customFormat="1" ht="12" customHeight="1" x14ac:dyDescent="0.2">
      <c r="A38" s="47" t="s">
        <v>45</v>
      </c>
      <c r="B38" s="14">
        <v>382.99799999999999</v>
      </c>
      <c r="C38" s="14">
        <v>377.774</v>
      </c>
      <c r="D38" s="14">
        <v>366.92699999999996</v>
      </c>
      <c r="E38" s="14">
        <v>370.12900000000008</v>
      </c>
      <c r="F38" s="14">
        <v>373.471</v>
      </c>
      <c r="G38" s="14">
        <v>382.43</v>
      </c>
      <c r="H38" s="14">
        <v>401.55200000000008</v>
      </c>
      <c r="I38" s="14">
        <v>430.46699999999998</v>
      </c>
      <c r="J38" s="14">
        <v>397.79781000000008</v>
      </c>
      <c r="K38" s="14">
        <v>412.57338000000004</v>
      </c>
      <c r="L38" s="14">
        <v>406.12551000000008</v>
      </c>
      <c r="M38" s="14">
        <v>437.10832000000005</v>
      </c>
      <c r="N38" s="14">
        <v>434.42</v>
      </c>
      <c r="O38" s="14">
        <v>449.23099999999999</v>
      </c>
      <c r="P38" s="14">
        <v>487.45796999999999</v>
      </c>
      <c r="Q38" s="14">
        <v>548.95786999999996</v>
      </c>
      <c r="R38" s="14">
        <v>532.81245999999999</v>
      </c>
      <c r="S38" s="14">
        <v>552.30489999999998</v>
      </c>
      <c r="T38" s="14">
        <v>579.69599000000005</v>
      </c>
      <c r="U38" s="14">
        <v>661.7643599999999</v>
      </c>
      <c r="V38" s="14">
        <v>688.51199999999994</v>
      </c>
      <c r="W38" s="54">
        <v>659.10437999999999</v>
      </c>
      <c r="X38" s="90">
        <v>640.29001600610013</v>
      </c>
      <c r="Y38" s="79"/>
    </row>
    <row r="39" spans="1:25" s="36" customFormat="1" ht="12" customHeight="1" x14ac:dyDescent="0.2">
      <c r="A39" s="47" t="s">
        <v>46</v>
      </c>
      <c r="B39" s="14">
        <v>156.05099999999999</v>
      </c>
      <c r="C39" s="14">
        <v>150.07399999999998</v>
      </c>
      <c r="D39" s="14">
        <v>151.90299999999999</v>
      </c>
      <c r="E39" s="14">
        <v>164.99100000000001</v>
      </c>
      <c r="F39" s="14">
        <v>181.56799999999998</v>
      </c>
      <c r="G39" s="14">
        <v>180.09700000000001</v>
      </c>
      <c r="H39" s="14">
        <v>182.453</v>
      </c>
      <c r="I39" s="14">
        <v>190.91399999999999</v>
      </c>
      <c r="J39" s="14">
        <v>197.19665000000001</v>
      </c>
      <c r="K39" s="14">
        <v>191.93210999999999</v>
      </c>
      <c r="L39" s="14">
        <v>192.58922999999999</v>
      </c>
      <c r="M39" s="14">
        <v>205.08738</v>
      </c>
      <c r="N39" s="14">
        <v>220.55151000000001</v>
      </c>
      <c r="O39" s="14">
        <v>218.69300000000001</v>
      </c>
      <c r="P39" s="14">
        <v>224.82847000000001</v>
      </c>
      <c r="Q39" s="14">
        <v>242.27668</v>
      </c>
      <c r="R39" s="14">
        <v>247.30986999999999</v>
      </c>
      <c r="S39" s="14">
        <v>236.79269000000002</v>
      </c>
      <c r="T39" s="14">
        <v>238.77125000000001</v>
      </c>
      <c r="U39" s="14">
        <v>256.95886000000002</v>
      </c>
      <c r="V39" s="14">
        <v>269.52499999999998</v>
      </c>
      <c r="W39" s="54">
        <v>261.32069999999999</v>
      </c>
      <c r="X39" s="90">
        <v>255.87518102870044</v>
      </c>
      <c r="Y39" s="79"/>
    </row>
    <row r="40" spans="1:25" s="36" customFormat="1" ht="12" customHeight="1" x14ac:dyDescent="0.2">
      <c r="A40" s="47" t="s">
        <v>47</v>
      </c>
      <c r="B40" s="14">
        <v>499.55786247080721</v>
      </c>
      <c r="C40" s="14">
        <v>542.14800000000002</v>
      </c>
      <c r="D40" s="14">
        <v>550.04899999999998</v>
      </c>
      <c r="E40" s="14">
        <v>543.85500000000002</v>
      </c>
      <c r="F40" s="14">
        <v>558.20000000000005</v>
      </c>
      <c r="G40" s="14">
        <v>574.85400000000004</v>
      </c>
      <c r="H40" s="14">
        <v>544.96699999999998</v>
      </c>
      <c r="I40" s="14">
        <v>535.42399999999998</v>
      </c>
      <c r="J40" s="14">
        <v>526.44087999999999</v>
      </c>
      <c r="K40" s="14">
        <v>522.77955999999995</v>
      </c>
      <c r="L40" s="14">
        <v>529.36236999999994</v>
      </c>
      <c r="M40" s="14">
        <v>523.2174</v>
      </c>
      <c r="N40" s="14">
        <v>519.43653000000006</v>
      </c>
      <c r="O40" s="14">
        <v>504.22</v>
      </c>
      <c r="P40" s="14">
        <v>518.31385999999998</v>
      </c>
      <c r="Q40" s="14">
        <v>507.31006000000002</v>
      </c>
      <c r="R40" s="14">
        <v>534.57160999999996</v>
      </c>
      <c r="S40" s="14">
        <v>524.8614</v>
      </c>
      <c r="T40" s="14">
        <v>555.52353000000005</v>
      </c>
      <c r="U40" s="14">
        <v>506.35241999999994</v>
      </c>
      <c r="V40" s="14">
        <v>502.37599999999998</v>
      </c>
      <c r="W40" s="54">
        <v>534.48879000000011</v>
      </c>
      <c r="X40" s="90">
        <v>553.23218066483719</v>
      </c>
      <c r="Y40" s="79"/>
    </row>
    <row r="41" spans="1:25" ht="12" customHeight="1" x14ac:dyDescent="0.2">
      <c r="A41" s="59" t="s">
        <v>48</v>
      </c>
      <c r="B41" s="42">
        <v>58.067</v>
      </c>
      <c r="C41" s="42">
        <v>64.289999999999992</v>
      </c>
      <c r="D41" s="42">
        <v>61.416999999999994</v>
      </c>
      <c r="E41" s="42">
        <v>48.39500000000001</v>
      </c>
      <c r="F41" s="42">
        <v>41.285000000000004</v>
      </c>
      <c r="G41" s="42">
        <v>50.725000000000001</v>
      </c>
      <c r="H41" s="42">
        <v>52.663999999999994</v>
      </c>
      <c r="I41" s="42">
        <v>55.911000000000001</v>
      </c>
      <c r="J41" s="42">
        <v>61.187750000000001</v>
      </c>
      <c r="K41" s="42">
        <v>72.031679999999994</v>
      </c>
      <c r="L41" s="42">
        <v>55.054490000000001</v>
      </c>
      <c r="M41" s="42">
        <v>63.798469999999988</v>
      </c>
      <c r="N41" s="42">
        <v>77.292289999999994</v>
      </c>
      <c r="O41" s="42">
        <v>90.935000000000002</v>
      </c>
      <c r="P41" s="42">
        <v>99.66913000000001</v>
      </c>
      <c r="Q41" s="42">
        <v>114.2683</v>
      </c>
      <c r="R41" s="42">
        <v>99.750230000000016</v>
      </c>
      <c r="S41" s="42">
        <v>120.87473000000001</v>
      </c>
      <c r="T41" s="42">
        <v>109.56487</v>
      </c>
      <c r="U41" s="42">
        <v>109.97158000000002</v>
      </c>
      <c r="V41" s="42">
        <v>106.04600000000001</v>
      </c>
      <c r="W41" s="58">
        <v>114.7667</v>
      </c>
      <c r="X41" s="91">
        <v>112.72676066999999</v>
      </c>
      <c r="Y41" s="78"/>
    </row>
    <row r="42" spans="1:25" ht="12" customHeight="1" x14ac:dyDescent="0.2">
      <c r="A42" s="41" t="s">
        <v>49</v>
      </c>
      <c r="B42" s="42">
        <v>1151.8190000000002</v>
      </c>
      <c r="C42" s="42">
        <v>1184.4779999999998</v>
      </c>
      <c r="D42" s="42">
        <v>1191.328</v>
      </c>
      <c r="E42" s="42">
        <v>1185.0819999999999</v>
      </c>
      <c r="F42" s="42">
        <v>1182.0230000000001</v>
      </c>
      <c r="G42" s="42">
        <v>1198.9289999999999</v>
      </c>
      <c r="H42" s="42">
        <v>1179.5150000000001</v>
      </c>
      <c r="I42" s="42">
        <v>1176.7950000000001</v>
      </c>
      <c r="J42" s="42">
        <v>1197.5139099999999</v>
      </c>
      <c r="K42" s="42">
        <v>1204.92677</v>
      </c>
      <c r="L42" s="42">
        <v>1195.12039</v>
      </c>
      <c r="M42" s="42">
        <v>1193.656168</v>
      </c>
      <c r="N42" s="42">
        <v>1195.8850299999999</v>
      </c>
      <c r="O42" s="42">
        <v>1189.0309999999997</v>
      </c>
      <c r="P42" s="42">
        <v>1165.0377600000002</v>
      </c>
      <c r="Q42" s="42">
        <v>1140.0547300000001</v>
      </c>
      <c r="R42" s="42">
        <v>1144.8334199999997</v>
      </c>
      <c r="S42" s="42">
        <v>1141.5635100000002</v>
      </c>
      <c r="T42" s="42">
        <v>1141.5635100000002</v>
      </c>
      <c r="U42" s="42">
        <v>1173.46966</v>
      </c>
      <c r="V42" s="42">
        <v>1208.088</v>
      </c>
      <c r="W42" s="58">
        <v>1217.7470000000001</v>
      </c>
      <c r="X42" s="91">
        <v>1208.9154152799997</v>
      </c>
      <c r="Y42" s="78"/>
    </row>
    <row r="43" spans="1:25" ht="12" customHeight="1" x14ac:dyDescent="0.2">
      <c r="A43" s="37" t="s">
        <v>50</v>
      </c>
      <c r="B43" s="14">
        <v>5.0089999999999995</v>
      </c>
      <c r="C43" s="14">
        <v>0.16400000000000001</v>
      </c>
      <c r="D43" s="14">
        <v>10.036</v>
      </c>
      <c r="E43" s="14">
        <v>14.6</v>
      </c>
      <c r="F43" s="14">
        <v>7.8540000000000001</v>
      </c>
      <c r="G43" s="14">
        <v>14.239000000000001</v>
      </c>
      <c r="H43" s="14">
        <v>6.8029999999999999</v>
      </c>
      <c r="I43" s="14">
        <v>0.89800000000000002</v>
      </c>
      <c r="J43" s="14">
        <v>3.42998</v>
      </c>
      <c r="K43" s="14">
        <v>13.31264</v>
      </c>
      <c r="L43" s="14">
        <v>8.8913600000000006</v>
      </c>
      <c r="M43" s="14">
        <v>21.809889999999999</v>
      </c>
      <c r="N43" s="14">
        <v>16.878440000000001</v>
      </c>
      <c r="O43" s="14">
        <v>12.128</v>
      </c>
      <c r="P43" s="14">
        <v>7.67</v>
      </c>
      <c r="Q43" s="14">
        <v>0</v>
      </c>
      <c r="R43" s="14">
        <v>2.02678</v>
      </c>
      <c r="S43" s="14">
        <v>0</v>
      </c>
      <c r="T43" s="14">
        <v>0</v>
      </c>
      <c r="U43" s="14">
        <v>0</v>
      </c>
      <c r="V43" s="14">
        <v>0</v>
      </c>
      <c r="W43" s="54">
        <v>0</v>
      </c>
      <c r="X43" s="90">
        <v>0</v>
      </c>
      <c r="Y43" s="78"/>
    </row>
    <row r="44" spans="1:25" ht="12" customHeight="1" x14ac:dyDescent="0.2">
      <c r="A44" s="37" t="s">
        <v>51</v>
      </c>
      <c r="B44" s="54">
        <v>1106.7660000000001</v>
      </c>
      <c r="C44" s="54">
        <v>1144.3559999999998</v>
      </c>
      <c r="D44" s="54">
        <v>1148.1579999999999</v>
      </c>
      <c r="E44" s="54">
        <v>1135.579</v>
      </c>
      <c r="F44" s="14">
        <v>1152.1990000000001</v>
      </c>
      <c r="G44" s="14">
        <v>1162.9809999999998</v>
      </c>
      <c r="H44" s="14">
        <v>1149.431</v>
      </c>
      <c r="I44" s="14">
        <v>1152.6170000000002</v>
      </c>
      <c r="J44" s="14">
        <v>1171.3401799999999</v>
      </c>
      <c r="K44" s="14">
        <v>1173.05267</v>
      </c>
      <c r="L44" s="14">
        <v>1168.82581</v>
      </c>
      <c r="M44" s="14">
        <v>1154.772348</v>
      </c>
      <c r="N44" s="14">
        <v>1161.2110299999999</v>
      </c>
      <c r="O44" s="14">
        <v>1158.2759999999998</v>
      </c>
      <c r="P44" s="14">
        <v>1140.9716500000002</v>
      </c>
      <c r="Q44" s="14">
        <v>1124.4627</v>
      </c>
      <c r="R44" s="14">
        <v>1130.2239099999997</v>
      </c>
      <c r="S44" s="14">
        <v>1128.8458500000002</v>
      </c>
      <c r="T44" s="14">
        <v>1132.6687999999999</v>
      </c>
      <c r="U44" s="14">
        <v>1163.92866</v>
      </c>
      <c r="V44" s="14">
        <v>1198.4201800000001</v>
      </c>
      <c r="W44" s="54">
        <v>1207.2550000000001</v>
      </c>
      <c r="X44" s="90">
        <v>1198.7243680599997</v>
      </c>
      <c r="Y44" s="78"/>
    </row>
    <row r="45" spans="1:25" ht="12" customHeight="1" x14ac:dyDescent="0.2">
      <c r="A45" s="37" t="s">
        <v>52</v>
      </c>
      <c r="B45" s="14">
        <v>40.044000000000004</v>
      </c>
      <c r="C45" s="14">
        <v>39.957999999999998</v>
      </c>
      <c r="D45" s="14">
        <v>33.134</v>
      </c>
      <c r="E45" s="14">
        <v>34.902999999999999</v>
      </c>
      <c r="F45" s="14">
        <v>21.97</v>
      </c>
      <c r="G45" s="14">
        <v>21.709</v>
      </c>
      <c r="H45" s="14">
        <v>23.280999999999999</v>
      </c>
      <c r="I45" s="14">
        <v>23.28</v>
      </c>
      <c r="J45" s="14">
        <v>22.743749999999999</v>
      </c>
      <c r="K45" s="14">
        <v>18.56146</v>
      </c>
      <c r="L45" s="14">
        <v>17.403220000000001</v>
      </c>
      <c r="M45" s="14">
        <v>17.073930000000001</v>
      </c>
      <c r="N45" s="14">
        <v>17.795559999999998</v>
      </c>
      <c r="O45" s="14">
        <v>18.626999999999999</v>
      </c>
      <c r="P45" s="14">
        <v>16.39611</v>
      </c>
      <c r="Q45" s="14">
        <v>15.592030000000001</v>
      </c>
      <c r="R45" s="14">
        <v>12.58273</v>
      </c>
      <c r="S45" s="14">
        <v>12.717659999999999</v>
      </c>
      <c r="T45" s="14">
        <v>11.865</v>
      </c>
      <c r="U45" s="14">
        <v>9.5410000000000004</v>
      </c>
      <c r="V45" s="14">
        <v>9.6679999999999993</v>
      </c>
      <c r="W45" s="54">
        <v>10.492000000000001</v>
      </c>
      <c r="X45" s="90">
        <v>10.19104722</v>
      </c>
      <c r="Y45" s="78"/>
    </row>
    <row r="46" spans="1:25" ht="12" customHeight="1" x14ac:dyDescent="0.2">
      <c r="A46" s="41" t="s">
        <v>53</v>
      </c>
      <c r="B46" s="24"/>
      <c r="C46" s="24"/>
      <c r="D46" s="24"/>
      <c r="E46" s="24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8"/>
      <c r="X46" s="85"/>
      <c r="Y46" s="78"/>
    </row>
    <row r="47" spans="1:25" ht="12" customHeight="1" x14ac:dyDescent="0.2">
      <c r="A47" s="60" t="s">
        <v>54</v>
      </c>
      <c r="B47" s="61">
        <v>912.44608100000005</v>
      </c>
      <c r="C47" s="61">
        <v>929.93462199999988</v>
      </c>
      <c r="D47" s="61">
        <v>939.39981700000021</v>
      </c>
      <c r="E47" s="61">
        <v>956.82262200000014</v>
      </c>
      <c r="F47" s="62">
        <v>944.74344700000006</v>
      </c>
      <c r="G47" s="62">
        <v>966.59811100000002</v>
      </c>
      <c r="H47" s="62">
        <v>929.77455299999997</v>
      </c>
      <c r="I47" s="62">
        <v>946.67185699999993</v>
      </c>
      <c r="J47" s="62">
        <v>963.93374300000005</v>
      </c>
      <c r="K47" s="62">
        <v>998.57885700000008</v>
      </c>
      <c r="L47" s="62">
        <v>1021.155751</v>
      </c>
      <c r="M47" s="62">
        <v>1021.6043710000001</v>
      </c>
      <c r="N47" s="62">
        <v>1022.916574</v>
      </c>
      <c r="O47" s="62">
        <v>1033.798632</v>
      </c>
      <c r="P47" s="62">
        <v>1038.073367</v>
      </c>
      <c r="Q47" s="62">
        <v>1054.051719</v>
      </c>
      <c r="R47" s="62">
        <v>1096.9943390000001</v>
      </c>
      <c r="S47" s="62">
        <v>1109.5864980000001</v>
      </c>
      <c r="T47" s="62">
        <v>1113.0170820000001</v>
      </c>
      <c r="U47" s="62">
        <v>1132.5897930000001</v>
      </c>
      <c r="V47" s="62">
        <v>1176.6058960000003</v>
      </c>
      <c r="W47" s="63">
        <v>1209.1010390000001</v>
      </c>
      <c r="X47" s="92">
        <v>1215.7896130000001</v>
      </c>
      <c r="Y47" s="78"/>
    </row>
    <row r="48" spans="1:25" ht="12" customHeight="1" x14ac:dyDescent="0.2">
      <c r="A48" s="64" t="s">
        <v>55</v>
      </c>
    </row>
    <row r="49" spans="1:1" ht="12" customHeight="1" x14ac:dyDescent="0.2">
      <c r="A49" s="67" t="s">
        <v>56</v>
      </c>
    </row>
    <row r="50" spans="1:1" ht="12" customHeight="1" x14ac:dyDescent="0.2">
      <c r="A50" s="68" t="s">
        <v>57</v>
      </c>
    </row>
    <row r="51" spans="1:1" ht="11.25" customHeight="1" x14ac:dyDescent="0.2">
      <c r="A51" s="69" t="s">
        <v>58</v>
      </c>
    </row>
    <row r="52" spans="1:1" ht="11.25" customHeight="1" x14ac:dyDescent="0.2"/>
    <row r="53" spans="1:1" ht="10.5" customHeight="1" x14ac:dyDescent="0.2"/>
    <row r="54" spans="1:1" ht="10.5" customHeight="1" x14ac:dyDescent="0.2"/>
    <row r="55" spans="1:1" ht="10.5" customHeight="1" x14ac:dyDescent="0.2"/>
    <row r="56" spans="1:1" ht="10.5" customHeight="1" x14ac:dyDescent="0.2"/>
    <row r="57" spans="1:1" ht="11.25" customHeight="1" x14ac:dyDescent="0.2"/>
  </sheetData>
  <mergeCells count="9">
    <mergeCell ref="B14:N14"/>
    <mergeCell ref="B18:N18"/>
    <mergeCell ref="A1:W2"/>
    <mergeCell ref="B3:E3"/>
    <mergeCell ref="F3:I3"/>
    <mergeCell ref="J3:M3"/>
    <mergeCell ref="N3:Q3"/>
    <mergeCell ref="R3:U3"/>
    <mergeCell ref="V3:W3"/>
  </mergeCells>
  <phoneticPr fontId="0" type="noConversion"/>
  <pageMargins left="0.7" right="0.7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Viiaonaoperesi Reupena</cp:lastModifiedBy>
  <dcterms:created xsi:type="dcterms:W3CDTF">2025-05-29T20:54:59Z</dcterms:created>
  <dcterms:modified xsi:type="dcterms:W3CDTF">2025-07-30T22:33:22Z</dcterms:modified>
</cp:coreProperties>
</file>