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C71F4C0C-B2E4-43A7-8ACB-7B7E529266B7}" xr6:coauthVersionLast="47" xr6:coauthVersionMax="47" xr10:uidLastSave="{00000000-0000-0000-0000-000000000000}"/>
  <bookViews>
    <workbookView xWindow="-120" yWindow="-120" windowWidth="29040" windowHeight="15840" xr2:uid="{D941ECFF-43A7-4323-BA04-8AFA456114A1}"/>
  </bookViews>
  <sheets>
    <sheet name="KEI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 localSheetId="0">[2]BOP!#REF!</definedName>
    <definedName name="\T2">[2]BOP!#REF!</definedName>
    <definedName name="\U" localSheetId="0">#REF!</definedName>
    <definedName name="\U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hidden="1">[3]WB!#REF!</definedName>
    <definedName name="__6B.2_B.3" localSheetId="0">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hidden="1">[3]WB!#REF!</definedName>
    <definedName name="_6B.2_B.3" localSheetId="0">#REF!</definedName>
    <definedName name="_6B.2_B.3">#REF!</definedName>
    <definedName name="_7B.4___5">#REF!</definedName>
    <definedName name="_8CONSOL_B2">#REF!</definedName>
    <definedName name="_9CONSOL_DEPOSITS">'[11]A 11'!#REF!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>#REF!</definedName>
    <definedName name="calcNGS_NGDP">#N/A</definedName>
    <definedName name="CCC" localSheetId="0">#REF!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>#REF!</definedName>
    <definedName name="Dproj">#N/A</definedName>
    <definedName name="DS" localSheetId="0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>#REF!</definedName>
    <definedName name="PPPWGT">#N/A</definedName>
    <definedName name="PRICE" localSheetId="0">#REF!</definedName>
    <definedName name="PRICE">#REF!</definedName>
    <definedName name="PRICETAB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3" l="1"/>
  <c r="T25" i="3"/>
</calcChain>
</file>

<file path=xl/sharedStrings.xml><?xml version="1.0" encoding="utf-8"?>
<sst xmlns="http://schemas.openxmlformats.org/spreadsheetml/2006/main" count="86" uniqueCount="67">
  <si>
    <t>End of Period (e.p) or</t>
  </si>
  <si>
    <t>2016/17</t>
  </si>
  <si>
    <t>2017/18</t>
  </si>
  <si>
    <t>2018/19</t>
  </si>
  <si>
    <t>2019/20</t>
  </si>
  <si>
    <t>2020/21</t>
  </si>
  <si>
    <t>2021/22</t>
  </si>
  <si>
    <t>2022/23</t>
  </si>
  <si>
    <t>During Period (d.p)</t>
  </si>
  <si>
    <t>Sep</t>
  </si>
  <si>
    <t>Dec</t>
  </si>
  <si>
    <t>Mar</t>
  </si>
  <si>
    <t>Jun</t>
  </si>
  <si>
    <t xml:space="preserve">     Currency outside banks</t>
  </si>
  <si>
    <t xml:space="preserve">     Demand deposits</t>
  </si>
  <si>
    <t xml:space="preserve">     Savings deposits</t>
  </si>
  <si>
    <t xml:space="preserve">     Time deposits</t>
  </si>
  <si>
    <t xml:space="preserve">     Foreign currency deposits of residents</t>
  </si>
  <si>
    <t>Banking System's Credit (e.p)</t>
  </si>
  <si>
    <t xml:space="preserve">     Government</t>
  </si>
  <si>
    <t xml:space="preserve">     Private Sector</t>
  </si>
  <si>
    <r>
      <t xml:space="preserve">     Others </t>
    </r>
    <r>
      <rPr>
        <b/>
        <vertAlign val="superscript"/>
        <sz val="9"/>
        <rFont val="Arial"/>
        <family val="2"/>
      </rPr>
      <t>(1)</t>
    </r>
  </si>
  <si>
    <t>Non-monetary Financial Institutions</t>
  </si>
  <si>
    <t xml:space="preserve">     Lending and investments (e.p)</t>
  </si>
  <si>
    <t xml:space="preserve">     Exports (f.o.b)</t>
  </si>
  <si>
    <t xml:space="preserve">     Imports (f.o.b)</t>
  </si>
  <si>
    <t xml:space="preserve">     Private remittances, net</t>
  </si>
  <si>
    <t xml:space="preserve">     Overall balance</t>
  </si>
  <si>
    <t xml:space="preserve">    Commercial Banks</t>
  </si>
  <si>
    <t xml:space="preserve">    Non-monetary Financial Institutions</t>
  </si>
  <si>
    <t>Exchange Rates (e.p)</t>
  </si>
  <si>
    <t xml:space="preserve">     SDR</t>
  </si>
  <si>
    <t xml:space="preserve">     US dollar</t>
  </si>
  <si>
    <t xml:space="preserve">     NZ dollar</t>
  </si>
  <si>
    <r>
      <t xml:space="preserve">Trade-weighted Exchange Rate Index </t>
    </r>
    <r>
      <rPr>
        <b/>
        <vertAlign val="superscript"/>
        <sz val="9"/>
        <rFont val="Arial"/>
        <family val="2"/>
      </rPr>
      <t>(4)</t>
    </r>
  </si>
  <si>
    <t xml:space="preserve">     Nominal</t>
  </si>
  <si>
    <r>
      <t xml:space="preserve">     Real </t>
    </r>
    <r>
      <rPr>
        <b/>
        <vertAlign val="superscript"/>
        <sz val="9"/>
        <rFont val="Arial"/>
        <family val="2"/>
      </rPr>
      <t>(3)</t>
    </r>
  </si>
  <si>
    <t>(1)  Non-financial public enterprises and non-monetary financial institutions.</t>
  </si>
  <si>
    <t>(2)  CPI figures reflect new weights from 2013 and 2014 Household Income and Expenditure Survey (HIES).</t>
  </si>
  <si>
    <t>(3)  Adjustments were made to the Real Effective Exchange Rate Index to reflect the revised CPI and the change in the base year August 2008=100.</t>
  </si>
  <si>
    <t>(4)  A new exchange rate program became effective on 1st August 2002.</t>
  </si>
  <si>
    <t xml:space="preserve">(5) Defined as Official Reserve Assets </t>
  </si>
  <si>
    <t>(6) Balance of payments data reflected the IMF-BOP Manual 6 format.</t>
  </si>
  <si>
    <t>(7) Effective August 2009, SDR holdings have been increased due to SDR allocation of US$250 billion to member countries by IMF.</t>
  </si>
  <si>
    <t>(9)  Significant increase in  April 2020 reflects the IMF loan disbursement of USD$22.03 million received to address the COVID-19 pandemic.</t>
  </si>
  <si>
    <t>(10)  Received more funds for COVID-19 pandemic from Australian government and those for government projects.</t>
  </si>
  <si>
    <t>2023/24</t>
  </si>
  <si>
    <t>Real Gross Domestic Product (RGDP)</t>
  </si>
  <si>
    <r>
      <t xml:space="preserve">   </t>
    </r>
    <r>
      <rPr>
        <i/>
        <sz val="7"/>
        <rFont val="Arial"/>
        <family val="2"/>
      </rPr>
      <t xml:space="preserve">     Annual Growth Rate %</t>
    </r>
  </si>
  <si>
    <t>CPI and Inflation Rate</t>
  </si>
  <si>
    <r>
      <t xml:space="preserve">     Headline Consumer Prices  </t>
    </r>
    <r>
      <rPr>
        <b/>
        <vertAlign val="superscript"/>
        <sz val="9"/>
        <rFont val="Arial"/>
        <family val="2"/>
      </rPr>
      <t>(2)</t>
    </r>
  </si>
  <si>
    <t xml:space="preserve">         Average prices index (February 2016 = 100)</t>
  </si>
  <si>
    <t xml:space="preserve">         Annual percentage change (e.p)</t>
  </si>
  <si>
    <t xml:space="preserve">    Underlying Consumer Price Index</t>
  </si>
  <si>
    <t xml:space="preserve">        Average prices index  (February 2016 = 100)</t>
  </si>
  <si>
    <t xml:space="preserve">        Annual percentage change (e.p)</t>
  </si>
  <si>
    <t>Official Reserves and Import Cover</t>
  </si>
  <si>
    <r>
      <t xml:space="preserve">       Gross Official Foreign Reserves (e.p) </t>
    </r>
    <r>
      <rPr>
        <b/>
        <i/>
        <vertAlign val="superscript"/>
        <sz val="9"/>
        <rFont val="Arial"/>
        <family val="2"/>
      </rPr>
      <t>(5) (7) (8) (9) (10) (11)</t>
    </r>
  </si>
  <si>
    <r>
      <t xml:space="preserve">       Gross Official  Reserves, in months of imports.</t>
    </r>
    <r>
      <rPr>
        <b/>
        <i/>
        <vertAlign val="superscript"/>
        <sz val="9"/>
        <rFont val="Arial"/>
        <family val="2"/>
      </rPr>
      <t xml:space="preserve"> (5) (11)</t>
    </r>
  </si>
  <si>
    <t>External Trade (Balance of Payments)</t>
  </si>
  <si>
    <t>Interest Rates</t>
  </si>
  <si>
    <t xml:space="preserve">           Weighted Average Deposit Rate</t>
  </si>
  <si>
    <t xml:space="preserve">           Weighted Average Lending Rate</t>
  </si>
  <si>
    <t xml:space="preserve">           Weighed Average Lending Rate</t>
  </si>
  <si>
    <t>Monetary Aggregates</t>
  </si>
  <si>
    <t xml:space="preserve">(11) Revised to reflect the adoption of new methodology as recommended by IMF for official foreign reserves, which now excludes the foreign exchange holdings of the Ministry of </t>
  </si>
  <si>
    <t xml:space="preserve">       Finance.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</si>
</sst>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  <font>
      <i/>
      <sz val="7"/>
      <color rgb="FFFF0000"/>
      <name val="Arial"/>
      <family val="2"/>
    </font>
    <font>
      <i/>
      <sz val="7"/>
      <color theme="1"/>
      <name val="Arial"/>
      <family val="2"/>
    </font>
    <font>
      <b/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0" xfId="1" applyFill="1"/>
    <xf numFmtId="0" fontId="3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0" fontId="3" fillId="2" borderId="9" xfId="1" quotePrefix="1" applyFont="1" applyFill="1" applyBorder="1" applyAlignment="1">
      <alignment horizontal="left"/>
    </xf>
    <xf numFmtId="0" fontId="3" fillId="0" borderId="9" xfId="1" quotePrefix="1" applyFont="1" applyBorder="1" applyAlignment="1">
      <alignment horizontal="left"/>
    </xf>
    <xf numFmtId="0" fontId="1" fillId="0" borderId="0" xfId="1"/>
    <xf numFmtId="0" fontId="3" fillId="2" borderId="9" xfId="1" applyFont="1" applyFill="1" applyBorder="1" applyAlignment="1">
      <alignment horizontal="left"/>
    </xf>
    <xf numFmtId="0" fontId="6" fillId="2" borderId="0" xfId="1" applyFont="1" applyFill="1"/>
    <xf numFmtId="0" fontId="3" fillId="0" borderId="9" xfId="1" applyFont="1" applyBorder="1"/>
    <xf numFmtId="0" fontId="3" fillId="0" borderId="0" xfId="1" applyFont="1"/>
    <xf numFmtId="164" fontId="3" fillId="2" borderId="0" xfId="1" applyNumberFormat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0" borderId="9" xfId="1" applyFont="1" applyBorder="1" applyAlignment="1">
      <alignment horizontal="left"/>
    </xf>
    <xf numFmtId="0" fontId="3" fillId="2" borderId="0" xfId="1" quotePrefix="1" applyFont="1" applyFill="1" applyAlignment="1">
      <alignment horizontal="left"/>
    </xf>
    <xf numFmtId="1" fontId="3" fillId="2" borderId="0" xfId="1" quotePrefix="1" applyNumberFormat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0" borderId="0" xfId="1" applyAlignment="1">
      <alignment horizontal="center"/>
    </xf>
    <xf numFmtId="164" fontId="3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9" fillId="0" borderId="1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6" fillId="3" borderId="0" xfId="1" applyFont="1" applyFill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8" fillId="0" borderId="9" xfId="1" quotePrefix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4" fontId="8" fillId="3" borderId="0" xfId="1" applyNumberFormat="1" applyFont="1" applyFill="1" applyAlignment="1">
      <alignment horizontal="center"/>
    </xf>
    <xf numFmtId="164" fontId="10" fillId="3" borderId="12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8" fillId="2" borderId="0" xfId="1" applyNumberFormat="1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2" borderId="12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3" fillId="3" borderId="0" xfId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2" fontId="3" fillId="3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7" fillId="3" borderId="12" xfId="1" applyNumberFormat="1" applyFont="1" applyFill="1" applyBorder="1" applyAlignment="1">
      <alignment horizontal="center"/>
    </xf>
    <xf numFmtId="0" fontId="8" fillId="0" borderId="9" xfId="1" applyFont="1" applyBorder="1"/>
    <xf numFmtId="164" fontId="8" fillId="0" borderId="12" xfId="1" applyNumberFormat="1" applyFont="1" applyBorder="1" applyAlignment="1">
      <alignment horizontal="center"/>
    </xf>
    <xf numFmtId="0" fontId="8" fillId="2" borderId="9" xfId="1" applyFont="1" applyFill="1" applyBorder="1"/>
    <xf numFmtId="0" fontId="3" fillId="3" borderId="9" xfId="1" quotePrefix="1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7" xfId="1" quotePrefix="1" applyFont="1" applyFill="1" applyBorder="1" applyAlignment="1">
      <alignment horizontal="left"/>
    </xf>
    <xf numFmtId="164" fontId="3" fillId="2" borderId="14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</cellXfs>
  <cellStyles count="2">
    <cellStyle name="Normal" xfId="0" builtinId="0"/>
    <cellStyle name="Normal 2 2" xfId="1" xr:uid="{C6EBBBF2-E0AB-4521-9B66-8350D12BC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D4A8-4FFC-4D59-A598-280AE206A8F6}">
  <dimension ref="A1:X63"/>
  <sheetViews>
    <sheetView showGridLines="0" tabSelected="1" zoomScale="120" zoomScaleNormal="120" workbookViewId="0">
      <selection activeCell="P34" sqref="P34"/>
    </sheetView>
  </sheetViews>
  <sheetFormatPr defaultColWidth="9.140625" defaultRowHeight="12.75" x14ac:dyDescent="0.2"/>
  <cols>
    <col min="1" max="1" width="37.140625" style="1" customWidth="1"/>
    <col min="2" max="2" width="6.28515625" style="1" hidden="1" customWidth="1"/>
    <col min="3" max="3" width="7.42578125" style="1" hidden="1" customWidth="1"/>
    <col min="4" max="13" width="6.5703125" style="1" hidden="1" customWidth="1"/>
    <col min="14" max="14" width="6.5703125" style="15" hidden="1" customWidth="1"/>
    <col min="15" max="16" width="6.28515625" style="1" bestFit="1" customWidth="1"/>
    <col min="17" max="22" width="6.5703125" style="1" customWidth="1"/>
    <col min="23" max="23" width="7" style="1" customWidth="1"/>
    <col min="24" max="24" width="7" style="15" customWidth="1"/>
    <col min="25" max="25" width="1.28515625" style="1" customWidth="1"/>
    <col min="26" max="122" width="9.140625" style="1"/>
    <col min="123" max="124" width="0" style="1" hidden="1" customWidth="1"/>
    <col min="125" max="125" width="9.140625" style="1"/>
    <col min="126" max="127" width="0" style="1" hidden="1" customWidth="1"/>
    <col min="128" max="16384" width="9.140625" style="1"/>
  </cols>
  <sheetData>
    <row r="1" spans="1:24" ht="15.75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4" ht="5.25" customHeight="1" x14ac:dyDescent="0.2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4" x14ac:dyDescent="0.2">
      <c r="A3" s="2" t="s">
        <v>0</v>
      </c>
      <c r="B3" s="3" t="s">
        <v>1</v>
      </c>
      <c r="C3" s="3" t="s">
        <v>2</v>
      </c>
      <c r="D3" s="4" t="s">
        <v>3</v>
      </c>
      <c r="E3" s="79" t="s">
        <v>4</v>
      </c>
      <c r="F3" s="80"/>
      <c r="G3" s="80"/>
      <c r="H3" s="80"/>
      <c r="I3" s="79" t="s">
        <v>5</v>
      </c>
      <c r="J3" s="80"/>
      <c r="K3" s="80"/>
      <c r="L3" s="80"/>
      <c r="M3" s="79" t="s">
        <v>6</v>
      </c>
      <c r="N3" s="80"/>
      <c r="O3" s="80"/>
      <c r="P3" s="80"/>
      <c r="Q3" s="79" t="s">
        <v>7</v>
      </c>
      <c r="R3" s="80"/>
      <c r="S3" s="80"/>
      <c r="T3" s="81"/>
      <c r="U3" s="79" t="s">
        <v>46</v>
      </c>
      <c r="V3" s="80"/>
      <c r="W3" s="80"/>
      <c r="X3" s="81"/>
    </row>
    <row r="4" spans="1:24" x14ac:dyDescent="0.2">
      <c r="A4" s="7" t="s">
        <v>8</v>
      </c>
      <c r="B4" s="8" t="s">
        <v>9</v>
      </c>
      <c r="C4" s="8" t="s">
        <v>9</v>
      </c>
      <c r="D4" s="9" t="s">
        <v>9</v>
      </c>
      <c r="E4" s="4" t="s">
        <v>9</v>
      </c>
      <c r="F4" s="5" t="s">
        <v>10</v>
      </c>
      <c r="G4" s="5" t="s">
        <v>11</v>
      </c>
      <c r="H4" s="6" t="s">
        <v>12</v>
      </c>
      <c r="I4" s="4" t="s">
        <v>9</v>
      </c>
      <c r="J4" s="5" t="s">
        <v>10</v>
      </c>
      <c r="K4" s="5" t="s">
        <v>11</v>
      </c>
      <c r="L4" s="5" t="s">
        <v>12</v>
      </c>
      <c r="M4" s="4" t="s">
        <v>9</v>
      </c>
      <c r="N4" s="5" t="s">
        <v>10</v>
      </c>
      <c r="O4" s="5" t="s">
        <v>11</v>
      </c>
      <c r="P4" s="5" t="s">
        <v>12</v>
      </c>
      <c r="Q4" s="4" t="s">
        <v>9</v>
      </c>
      <c r="R4" s="5" t="s">
        <v>10</v>
      </c>
      <c r="S4" s="5" t="s">
        <v>11</v>
      </c>
      <c r="T4" s="6" t="s">
        <v>12</v>
      </c>
      <c r="U4" s="4" t="s">
        <v>9</v>
      </c>
      <c r="V4" s="5" t="s">
        <v>10</v>
      </c>
      <c r="W4" s="5" t="s">
        <v>11</v>
      </c>
      <c r="X4" s="6" t="s">
        <v>12</v>
      </c>
    </row>
    <row r="5" spans="1:24" ht="12" customHeight="1" x14ac:dyDescent="0.2">
      <c r="A5" s="16" t="s">
        <v>47</v>
      </c>
      <c r="B5" s="20"/>
      <c r="C5" s="20"/>
      <c r="D5" s="20"/>
      <c r="E5" s="25"/>
      <c r="F5" s="25"/>
      <c r="G5" s="25"/>
      <c r="H5" s="25"/>
      <c r="I5" s="26">
        <v>492.40997529757402</v>
      </c>
      <c r="J5" s="26">
        <v>491.5807322910178</v>
      </c>
      <c r="K5" s="26">
        <v>503.22854479240357</v>
      </c>
      <c r="L5" s="26">
        <v>485.13770879818594</v>
      </c>
      <c r="M5" s="26">
        <v>478.69790684455523</v>
      </c>
      <c r="N5" s="26">
        <v>475.74097498661507</v>
      </c>
      <c r="O5" s="26">
        <v>477.19272600301804</v>
      </c>
      <c r="P5" s="26">
        <v>436.06636991388814</v>
      </c>
      <c r="Q5" s="26">
        <v>503.36480464435346</v>
      </c>
      <c r="R5" s="26">
        <v>526.24260159486323</v>
      </c>
      <c r="S5" s="26">
        <v>526.94328400242591</v>
      </c>
      <c r="T5" s="26">
        <v>483.69088821143299</v>
      </c>
      <c r="U5" s="26">
        <v>568.61973192981759</v>
      </c>
      <c r="V5" s="26">
        <v>565.78819676507635</v>
      </c>
      <c r="W5" s="26">
        <v>568.08579384073414</v>
      </c>
      <c r="X5" s="82">
        <v>529.38056358264339</v>
      </c>
    </row>
    <row r="6" spans="1:24" ht="12" customHeight="1" x14ac:dyDescent="0.2">
      <c r="A6" s="16" t="s">
        <v>48</v>
      </c>
      <c r="B6" s="20"/>
      <c r="C6" s="20"/>
      <c r="D6" s="20"/>
      <c r="E6" s="25"/>
      <c r="F6" s="25"/>
      <c r="G6" s="25"/>
      <c r="H6" s="25"/>
      <c r="I6" s="26"/>
      <c r="J6" s="26"/>
      <c r="K6" s="26"/>
      <c r="L6" s="26"/>
      <c r="M6" s="26"/>
      <c r="N6" s="26"/>
      <c r="O6" s="27">
        <v>-2.2000000000000002</v>
      </c>
      <c r="P6" s="27">
        <v>-5.3</v>
      </c>
      <c r="Q6" s="27">
        <v>-3.4</v>
      </c>
      <c r="R6" s="27">
        <v>0</v>
      </c>
      <c r="S6" s="27">
        <v>4</v>
      </c>
      <c r="T6" s="27">
        <v>9.1999999999999993</v>
      </c>
      <c r="U6" s="27">
        <v>11.3</v>
      </c>
      <c r="V6" s="27">
        <v>10.4</v>
      </c>
      <c r="W6" s="27">
        <v>9.6999999999999993</v>
      </c>
      <c r="X6" s="57">
        <v>9.4</v>
      </c>
    </row>
    <row r="7" spans="1:24" ht="12" customHeight="1" x14ac:dyDescent="0.2">
      <c r="A7" s="16" t="s">
        <v>49</v>
      </c>
      <c r="B7" s="20"/>
      <c r="C7" s="20"/>
      <c r="D7" s="20"/>
      <c r="E7" s="25"/>
      <c r="F7" s="25"/>
      <c r="G7" s="25"/>
      <c r="H7" s="25"/>
      <c r="I7" s="26"/>
      <c r="J7" s="26"/>
      <c r="K7" s="26"/>
      <c r="L7" s="26"/>
      <c r="M7" s="26"/>
      <c r="N7" s="26"/>
      <c r="O7" s="27"/>
      <c r="P7" s="27"/>
      <c r="Q7" s="27"/>
      <c r="R7" s="27"/>
      <c r="S7" s="27"/>
      <c r="T7" s="27"/>
      <c r="U7" s="27"/>
      <c r="V7" s="27"/>
      <c r="W7" s="27"/>
      <c r="X7" s="28"/>
    </row>
    <row r="8" spans="1:24" ht="12" customHeight="1" x14ac:dyDescent="0.2">
      <c r="A8" s="16" t="s">
        <v>50</v>
      </c>
      <c r="B8" s="29"/>
      <c r="C8" s="20"/>
      <c r="D8" s="20"/>
      <c r="E8" s="30"/>
      <c r="F8" s="30"/>
      <c r="G8" s="30"/>
      <c r="H8" s="30"/>
      <c r="I8" s="31"/>
      <c r="J8" s="31"/>
      <c r="K8" s="32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3"/>
    </row>
    <row r="9" spans="1:24" ht="12" customHeight="1" x14ac:dyDescent="0.2">
      <c r="A9" s="34" t="s">
        <v>51</v>
      </c>
      <c r="B9" s="35">
        <v>102.1</v>
      </c>
      <c r="C9" s="27">
        <v>103.6</v>
      </c>
      <c r="D9" s="27">
        <v>108.7</v>
      </c>
      <c r="E9" s="27">
        <v>110.1</v>
      </c>
      <c r="F9" s="27">
        <v>109.53959724572708</v>
      </c>
      <c r="G9" s="27">
        <v>110.4</v>
      </c>
      <c r="H9" s="27">
        <v>106.2</v>
      </c>
      <c r="I9" s="27">
        <v>106.3</v>
      </c>
      <c r="J9" s="27">
        <v>103.4</v>
      </c>
      <c r="K9" s="27">
        <v>105.47891364416843</v>
      </c>
      <c r="L9" s="27">
        <v>107.98919026793705</v>
      </c>
      <c r="M9" s="27">
        <v>112.18395394573911</v>
      </c>
      <c r="N9" s="27">
        <v>113.98007083526987</v>
      </c>
      <c r="O9" s="36">
        <v>115.5</v>
      </c>
      <c r="P9" s="36">
        <v>118.5</v>
      </c>
      <c r="Q9" s="36">
        <v>128.4</v>
      </c>
      <c r="R9" s="36">
        <v>125.43488119863621</v>
      </c>
      <c r="S9" s="36">
        <v>128.98222500928617</v>
      </c>
      <c r="T9" s="36">
        <v>132.4</v>
      </c>
      <c r="U9" s="36">
        <v>132.85114358971273</v>
      </c>
      <c r="V9" s="36">
        <v>132.26520150941352</v>
      </c>
      <c r="W9" s="36">
        <v>133.80000000000001</v>
      </c>
      <c r="X9" s="37">
        <v>135.0585949724946</v>
      </c>
    </row>
    <row r="10" spans="1:24" ht="12" customHeight="1" x14ac:dyDescent="0.2">
      <c r="A10" s="34" t="s">
        <v>52</v>
      </c>
      <c r="B10" s="38">
        <v>0.76607633407512754</v>
      </c>
      <c r="C10" s="39">
        <v>0.9</v>
      </c>
      <c r="D10" s="39">
        <v>4.5999999999999996</v>
      </c>
      <c r="E10" s="27">
        <v>1</v>
      </c>
      <c r="F10" s="27">
        <v>1</v>
      </c>
      <c r="G10" s="27">
        <v>2</v>
      </c>
      <c r="H10" s="27">
        <v>1.5</v>
      </c>
      <c r="I10" s="27">
        <v>0.4</v>
      </c>
      <c r="J10" s="27">
        <v>-1.6</v>
      </c>
      <c r="K10" s="27">
        <v>-3.8</v>
      </c>
      <c r="L10" s="27">
        <v>-3</v>
      </c>
      <c r="M10" s="27">
        <v>-0.8</v>
      </c>
      <c r="N10" s="27">
        <v>3.1360451262166134</v>
      </c>
      <c r="O10" s="36">
        <v>6.71</v>
      </c>
      <c r="P10" s="36">
        <v>8.8000000000000007</v>
      </c>
      <c r="Q10" s="36">
        <v>11</v>
      </c>
      <c r="R10" s="36">
        <v>11</v>
      </c>
      <c r="S10" s="36">
        <v>11.508602588970508</v>
      </c>
      <c r="T10" s="36">
        <v>11.977137610146272</v>
      </c>
      <c r="U10" s="36">
        <v>9.0913480595490768</v>
      </c>
      <c r="V10" s="36">
        <v>7.9299283424819844</v>
      </c>
      <c r="W10" s="36">
        <v>5.9351593035143813</v>
      </c>
      <c r="X10" s="37">
        <v>3.5879105768511499</v>
      </c>
    </row>
    <row r="11" spans="1:24" ht="12" customHeight="1" x14ac:dyDescent="0.2">
      <c r="A11" s="21" t="s">
        <v>53</v>
      </c>
      <c r="B11" s="40"/>
      <c r="C11" s="18"/>
      <c r="D11" s="18"/>
      <c r="E11" s="20"/>
      <c r="F11" s="20"/>
      <c r="G11" s="20"/>
      <c r="H11" s="20"/>
      <c r="I11" s="20"/>
      <c r="J11" s="2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30"/>
      <c r="V11" s="30"/>
      <c r="W11" s="30"/>
      <c r="X11" s="33"/>
    </row>
    <row r="12" spans="1:24" ht="12" customHeight="1" x14ac:dyDescent="0.2">
      <c r="A12" s="34" t="s">
        <v>54</v>
      </c>
      <c r="B12" s="35">
        <v>102.76666666666667</v>
      </c>
      <c r="C12" s="27">
        <v>105.6</v>
      </c>
      <c r="D12" s="27">
        <v>107.9</v>
      </c>
      <c r="E12" s="42">
        <v>109.4</v>
      </c>
      <c r="F12" s="42">
        <v>108.9</v>
      </c>
      <c r="G12" s="42">
        <v>108.9</v>
      </c>
      <c r="H12" s="42">
        <v>107.2</v>
      </c>
      <c r="I12" s="42">
        <v>107.5</v>
      </c>
      <c r="J12" s="27">
        <v>102.95136744960381</v>
      </c>
      <c r="K12" s="27">
        <v>106.19561880720994</v>
      </c>
      <c r="L12" s="27">
        <v>108.09985764635552</v>
      </c>
      <c r="M12" s="27">
        <v>111.94033663428331</v>
      </c>
      <c r="N12" s="27">
        <v>113.98049878137965</v>
      </c>
      <c r="O12" s="36">
        <v>116.2</v>
      </c>
      <c r="P12" s="36">
        <v>118.4</v>
      </c>
      <c r="Q12" s="36">
        <v>129.69999999999999</v>
      </c>
      <c r="R12" s="36">
        <v>127.15519605230975</v>
      </c>
      <c r="S12" s="36">
        <v>133.11101243342719</v>
      </c>
      <c r="T12" s="36">
        <v>135.9</v>
      </c>
      <c r="U12" s="36">
        <v>136.83580427612731</v>
      </c>
      <c r="V12" s="36">
        <v>135.85807545600366</v>
      </c>
      <c r="W12" s="36">
        <v>140.29125008601648</v>
      </c>
      <c r="X12" s="37">
        <v>137.80343749087157</v>
      </c>
    </row>
    <row r="13" spans="1:24" s="13" customFormat="1" ht="12" customHeight="1" x14ac:dyDescent="0.2">
      <c r="A13" s="34" t="s">
        <v>55</v>
      </c>
      <c r="B13" s="27">
        <v>-2.0726381230568247</v>
      </c>
      <c r="C13" s="27">
        <v>1.6</v>
      </c>
      <c r="D13" s="27">
        <v>3.9</v>
      </c>
      <c r="E13" s="42">
        <v>-0.6</v>
      </c>
      <c r="F13" s="42">
        <v>0.6</v>
      </c>
      <c r="G13" s="42">
        <v>1.8</v>
      </c>
      <c r="H13" s="42">
        <v>2.1</v>
      </c>
      <c r="I13" s="42">
        <v>1.7</v>
      </c>
      <c r="J13" s="42">
        <v>-0.5</v>
      </c>
      <c r="K13" s="27">
        <v>-2.1449569214949227</v>
      </c>
      <c r="L13" s="27">
        <v>-2.1</v>
      </c>
      <c r="M13" s="27">
        <v>-0.8</v>
      </c>
      <c r="N13" s="27">
        <v>3.2079792676859009</v>
      </c>
      <c r="O13" s="36">
        <v>6.22</v>
      </c>
      <c r="P13" s="36">
        <v>8.4</v>
      </c>
      <c r="Q13" s="36">
        <v>11.4</v>
      </c>
      <c r="R13" s="36">
        <v>11.642024456877632</v>
      </c>
      <c r="S13" s="36">
        <v>12.909403095428672</v>
      </c>
      <c r="T13" s="36">
        <v>14.185073052615849</v>
      </c>
      <c r="U13" s="36">
        <v>11.447782155481168</v>
      </c>
      <c r="V13" s="36">
        <v>10.231004386509168</v>
      </c>
      <c r="W13" s="36">
        <v>7.9073954609177655</v>
      </c>
      <c r="X13" s="37">
        <v>4.9445229037840654</v>
      </c>
    </row>
    <row r="14" spans="1:24" s="13" customFormat="1" ht="12" customHeight="1" x14ac:dyDescent="0.2">
      <c r="A14" s="11" t="s">
        <v>30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30"/>
      <c r="S14" s="30"/>
      <c r="T14" s="30"/>
      <c r="U14" s="30"/>
      <c r="V14" s="30"/>
      <c r="W14" s="30"/>
      <c r="X14" s="33"/>
    </row>
    <row r="15" spans="1:24" s="13" customFormat="1" ht="12" customHeight="1" x14ac:dyDescent="0.2">
      <c r="A15" s="11" t="s">
        <v>31</v>
      </c>
      <c r="B15" s="43">
        <v>0.28489999999999999</v>
      </c>
      <c r="C15" s="44">
        <v>0.28270000000000001</v>
      </c>
      <c r="D15" s="44">
        <v>0.2732</v>
      </c>
      <c r="E15" s="44">
        <v>0.27129999999999999</v>
      </c>
      <c r="F15" s="44">
        <v>0.27460000000000001</v>
      </c>
      <c r="G15" s="44">
        <v>0.26240000000000002</v>
      </c>
      <c r="H15" s="44">
        <v>0.27139999999999997</v>
      </c>
      <c r="I15" s="44">
        <v>0.22697302999999999</v>
      </c>
      <c r="J15" s="44">
        <v>0.2746707214619481</v>
      </c>
      <c r="K15" s="45">
        <v>0.27579999999999999</v>
      </c>
      <c r="L15" s="45">
        <v>0.27289999999999998</v>
      </c>
      <c r="M15" s="45">
        <v>0.27270081696678894</v>
      </c>
      <c r="N15" s="45">
        <v>0.27311894587310964</v>
      </c>
      <c r="O15" s="44">
        <v>0.26693651871980673</v>
      </c>
      <c r="P15" s="44">
        <v>0.28092003193300097</v>
      </c>
      <c r="Q15" s="44">
        <v>0.28267564856932614</v>
      </c>
      <c r="R15" s="44">
        <v>0.27764419464398427</v>
      </c>
      <c r="S15" s="44">
        <v>0.27341049485961511</v>
      </c>
      <c r="T15" s="44">
        <v>0.27329388678791339</v>
      </c>
      <c r="U15" s="44">
        <v>0.27329999999999999</v>
      </c>
      <c r="V15" s="44">
        <v>0.27610000000000001</v>
      </c>
      <c r="W15" s="44">
        <v>0.27295041728031422</v>
      </c>
      <c r="X15" s="46">
        <v>0.2768105584867791</v>
      </c>
    </row>
    <row r="16" spans="1:24" s="13" customFormat="1" ht="12" customHeight="1" x14ac:dyDescent="0.2">
      <c r="A16" s="11" t="s">
        <v>32</v>
      </c>
      <c r="B16" s="43">
        <v>0.39760000000000001</v>
      </c>
      <c r="C16" s="44">
        <v>0.39950000000000002</v>
      </c>
      <c r="D16" s="44">
        <v>0.38109999999999999</v>
      </c>
      <c r="E16" s="20">
        <v>0.37</v>
      </c>
      <c r="F16" s="20">
        <v>0.38069999999999998</v>
      </c>
      <c r="G16" s="20">
        <v>0.35809999999999997</v>
      </c>
      <c r="H16" s="20">
        <v>0.37330000000000002</v>
      </c>
      <c r="I16" s="20">
        <v>0.37940000000000002</v>
      </c>
      <c r="J16" s="20">
        <v>0.39560000000000001</v>
      </c>
      <c r="K16" s="20">
        <v>0.39090000000000003</v>
      </c>
      <c r="L16" s="20">
        <v>0.39029999999999998</v>
      </c>
      <c r="M16" s="20">
        <v>0.38419999999999999</v>
      </c>
      <c r="N16" s="20">
        <v>0.38419999999999999</v>
      </c>
      <c r="O16" s="44">
        <v>0.38969999999999999</v>
      </c>
      <c r="P16" s="44">
        <v>0.36880000000000002</v>
      </c>
      <c r="Q16" s="44">
        <v>0.35539999999999999</v>
      </c>
      <c r="R16" s="44">
        <v>0.37009999999999998</v>
      </c>
      <c r="S16" s="44">
        <v>0.36780000000000002</v>
      </c>
      <c r="T16" s="44">
        <v>0.36349999999999999</v>
      </c>
      <c r="U16" s="44">
        <v>0.3594</v>
      </c>
      <c r="V16" s="44">
        <v>0.37040000000000001</v>
      </c>
      <c r="W16" s="44">
        <v>0.3614</v>
      </c>
      <c r="X16" s="46">
        <v>0.36409999999999998</v>
      </c>
    </row>
    <row r="17" spans="1:24" s="13" customFormat="1" ht="12" customHeight="1" x14ac:dyDescent="0.2">
      <c r="A17" s="11" t="s">
        <v>33</v>
      </c>
      <c r="B17" s="43">
        <v>0.54779999999999995</v>
      </c>
      <c r="C17" s="44">
        <v>0.55600000000000005</v>
      </c>
      <c r="D17" s="44">
        <v>0.57589999999999997</v>
      </c>
      <c r="E17" s="20">
        <v>0.58760000000000001</v>
      </c>
      <c r="F17" s="20">
        <v>0.56540000000000001</v>
      </c>
      <c r="G17" s="20">
        <v>0.59730000000000005</v>
      </c>
      <c r="H17" s="20">
        <v>0.58530000000000004</v>
      </c>
      <c r="I17" s="20">
        <v>0.57889999999999997</v>
      </c>
      <c r="J17" s="44">
        <v>0.51544999999999996</v>
      </c>
      <c r="K17" s="44">
        <v>0.51549999999999996</v>
      </c>
      <c r="L17" s="44">
        <v>0.56259999999999999</v>
      </c>
      <c r="M17" s="44">
        <v>0.5635</v>
      </c>
      <c r="N17" s="44">
        <v>0.5635</v>
      </c>
      <c r="O17" s="44">
        <v>0.56240000000000001</v>
      </c>
      <c r="P17" s="44">
        <v>0.59694999999999998</v>
      </c>
      <c r="Q17" s="44">
        <v>0.62485000000000002</v>
      </c>
      <c r="R17" s="44">
        <v>0.58635000000000004</v>
      </c>
      <c r="S17" s="44">
        <v>0.59115000000000006</v>
      </c>
      <c r="T17" s="44">
        <v>0.60285</v>
      </c>
      <c r="U17" s="44">
        <v>0.60634999999999994</v>
      </c>
      <c r="V17" s="44">
        <v>0.58840000000000003</v>
      </c>
      <c r="W17" s="44">
        <v>0.60585</v>
      </c>
      <c r="X17" s="46">
        <v>0.54774999999999996</v>
      </c>
    </row>
    <row r="18" spans="1:24" s="13" customFormat="1" ht="12" customHeight="1" x14ac:dyDescent="0.2">
      <c r="A18" s="10" t="s">
        <v>34</v>
      </c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30"/>
      <c r="S18" s="30"/>
      <c r="T18" s="30"/>
      <c r="U18" s="30"/>
      <c r="V18" s="30"/>
      <c r="W18" s="30"/>
      <c r="X18" s="33"/>
    </row>
    <row r="19" spans="1:24" s="13" customFormat="1" ht="12" customHeight="1" x14ac:dyDescent="0.2">
      <c r="A19" s="11" t="s">
        <v>35</v>
      </c>
      <c r="B19" s="47">
        <v>100.19</v>
      </c>
      <c r="C19" s="48">
        <v>100.17</v>
      </c>
      <c r="D19" s="48">
        <v>100.05</v>
      </c>
      <c r="E19" s="20">
        <v>99.99</v>
      </c>
      <c r="F19" s="18">
        <v>100</v>
      </c>
      <c r="G19" s="20">
        <v>100.01</v>
      </c>
      <c r="H19" s="20">
        <v>100.04</v>
      </c>
      <c r="I19" s="49">
        <v>99.86</v>
      </c>
      <c r="J19" s="49">
        <v>99.91</v>
      </c>
      <c r="K19" s="49">
        <v>99.96</v>
      </c>
      <c r="L19" s="49">
        <v>99.98</v>
      </c>
      <c r="M19" s="49">
        <v>99.77</v>
      </c>
      <c r="N19" s="49">
        <v>99.78</v>
      </c>
      <c r="O19" s="49">
        <v>99.77</v>
      </c>
      <c r="P19" s="49">
        <v>99.82</v>
      </c>
      <c r="Q19" s="50">
        <v>100</v>
      </c>
      <c r="R19" s="50">
        <v>100.15</v>
      </c>
      <c r="S19" s="50">
        <v>99.67</v>
      </c>
      <c r="T19" s="50">
        <v>99.67</v>
      </c>
      <c r="U19" s="50">
        <v>99.73</v>
      </c>
      <c r="V19" s="50">
        <v>99.75</v>
      </c>
      <c r="W19" s="50">
        <v>99.7</v>
      </c>
      <c r="X19" s="51">
        <v>99.68</v>
      </c>
    </row>
    <row r="20" spans="1:24" s="13" customFormat="1" ht="12" customHeight="1" x14ac:dyDescent="0.2">
      <c r="A20" s="11" t="s">
        <v>36</v>
      </c>
      <c r="B20" s="47">
        <v>99.59</v>
      </c>
      <c r="C20" s="48">
        <v>98.08</v>
      </c>
      <c r="D20" s="48">
        <v>102.28</v>
      </c>
      <c r="E20" s="52">
        <v>101.56</v>
      </c>
      <c r="F20" s="52">
        <v>100.61</v>
      </c>
      <c r="G20" s="52">
        <v>100.89</v>
      </c>
      <c r="H20" s="52">
        <v>97.62</v>
      </c>
      <c r="I20" s="50">
        <v>96.89</v>
      </c>
      <c r="J20" s="50">
        <v>93.79</v>
      </c>
      <c r="K20" s="50">
        <v>94.96</v>
      </c>
      <c r="L20" s="50">
        <v>95.57</v>
      </c>
      <c r="M20" s="50">
        <v>98</v>
      </c>
      <c r="N20" s="50">
        <v>98.12</v>
      </c>
      <c r="O20" s="50">
        <v>97.27</v>
      </c>
      <c r="P20" s="50">
        <v>97.54</v>
      </c>
      <c r="Q20" s="50">
        <v>103.82</v>
      </c>
      <c r="R20" s="50">
        <v>100.26</v>
      </c>
      <c r="S20" s="50">
        <v>102.16</v>
      </c>
      <c r="T20" s="50">
        <v>103.8</v>
      </c>
      <c r="U20" s="50">
        <v>102.97</v>
      </c>
      <c r="V20" s="50">
        <v>102.14</v>
      </c>
      <c r="W20" s="50">
        <v>102.27</v>
      </c>
      <c r="X20" s="51">
        <v>102.47</v>
      </c>
    </row>
    <row r="21" spans="1:24" s="13" customFormat="1" ht="12" customHeight="1" x14ac:dyDescent="0.2">
      <c r="A21" s="12" t="s">
        <v>56</v>
      </c>
      <c r="B21" s="26"/>
      <c r="C21" s="26"/>
      <c r="D21" s="26"/>
      <c r="E21" s="53"/>
      <c r="F21" s="53"/>
      <c r="G21" s="53"/>
      <c r="H21" s="53"/>
      <c r="I21" s="53"/>
      <c r="J21" s="53"/>
      <c r="K21" s="26"/>
      <c r="L21" s="26"/>
      <c r="M21" s="26"/>
      <c r="N21" s="26"/>
      <c r="O21" s="54"/>
      <c r="P21" s="54"/>
      <c r="Q21" s="54"/>
      <c r="R21" s="54"/>
      <c r="S21" s="54"/>
      <c r="T21" s="54"/>
      <c r="U21" s="54"/>
      <c r="V21" s="54"/>
      <c r="W21" s="54"/>
      <c r="X21" s="55"/>
    </row>
    <row r="22" spans="1:24" s="13" customFormat="1" ht="12" customHeight="1" x14ac:dyDescent="0.2">
      <c r="A22" s="56" t="s">
        <v>57</v>
      </c>
      <c r="B22" s="35">
        <v>266.11700000000002</v>
      </c>
      <c r="C22" s="27">
        <v>342.76399999999995</v>
      </c>
      <c r="D22" s="27">
        <v>418.56440187444002</v>
      </c>
      <c r="E22" s="27">
        <v>482.1</v>
      </c>
      <c r="F22" s="27">
        <v>464.51739832000004</v>
      </c>
      <c r="G22" s="27">
        <v>500.60584036799997</v>
      </c>
      <c r="H22" s="27">
        <v>594.27200000000005</v>
      </c>
      <c r="I22" s="27">
        <v>684.822</v>
      </c>
      <c r="J22" s="27">
        <v>729.54700000000003</v>
      </c>
      <c r="K22" s="27">
        <v>718.31000000000006</v>
      </c>
      <c r="L22" s="27">
        <v>732.68</v>
      </c>
      <c r="M22" s="27">
        <v>774.36293649141066</v>
      </c>
      <c r="N22" s="36">
        <v>767.27499999999998</v>
      </c>
      <c r="O22" s="27">
        <v>723.18</v>
      </c>
      <c r="P22" s="27">
        <v>812.7</v>
      </c>
      <c r="Q22" s="27">
        <v>789.6</v>
      </c>
      <c r="R22" s="27">
        <v>867.7513882734396</v>
      </c>
      <c r="S22" s="27">
        <v>947.92499999999995</v>
      </c>
      <c r="T22" s="27">
        <v>1098.088</v>
      </c>
      <c r="U22" s="27">
        <v>1138.1069987742906</v>
      </c>
      <c r="V22" s="27">
        <v>1205.4918970542926</v>
      </c>
      <c r="W22" s="27">
        <v>1269.4372808453238</v>
      </c>
      <c r="X22" s="57">
        <v>1354.0347563114528</v>
      </c>
    </row>
    <row r="23" spans="1:24" s="13" customFormat="1" ht="12" customHeight="1" x14ac:dyDescent="0.2">
      <c r="A23" s="58" t="s">
        <v>58</v>
      </c>
      <c r="B23" s="35">
        <v>4</v>
      </c>
      <c r="C23" s="27">
        <v>5.1536906272704792</v>
      </c>
      <c r="D23" s="27">
        <v>6</v>
      </c>
      <c r="E23" s="27">
        <v>6.0508412402131002</v>
      </c>
      <c r="F23" s="27">
        <v>5.9075354883063493</v>
      </c>
      <c r="G23" s="27">
        <v>6.4803284157767793</v>
      </c>
      <c r="H23" s="27">
        <v>8.3570972187963157</v>
      </c>
      <c r="I23" s="27">
        <v>10.102030033809342</v>
      </c>
      <c r="J23" s="27">
        <v>11.520939222489634</v>
      </c>
      <c r="K23" s="27">
        <v>11.1</v>
      </c>
      <c r="L23" s="27">
        <v>10.7</v>
      </c>
      <c r="M23" s="27">
        <v>11.2</v>
      </c>
      <c r="N23" s="36">
        <v>10.7</v>
      </c>
      <c r="O23" s="27">
        <v>10.199999999999999</v>
      </c>
      <c r="P23" s="27">
        <v>10.9</v>
      </c>
      <c r="Q23" s="27">
        <v>9.4</v>
      </c>
      <c r="R23" s="27">
        <v>9.6</v>
      </c>
      <c r="S23" s="27">
        <v>9.8056245006005405</v>
      </c>
      <c r="T23" s="27">
        <v>10.925958526086909</v>
      </c>
      <c r="U23" s="27">
        <v>11.458084389165064</v>
      </c>
      <c r="V23" s="27">
        <v>12.3</v>
      </c>
      <c r="W23" s="27">
        <v>12.9</v>
      </c>
      <c r="X23" s="57">
        <v>13.4</v>
      </c>
    </row>
    <row r="24" spans="1:24" s="13" customFormat="1" ht="12" customHeight="1" x14ac:dyDescent="0.2">
      <c r="A24" s="12" t="s">
        <v>59</v>
      </c>
      <c r="B24" s="26"/>
      <c r="C24" s="26"/>
      <c r="D24" s="26"/>
      <c r="E24" s="53"/>
      <c r="F24" s="53"/>
      <c r="G24" s="53"/>
      <c r="H24" s="53"/>
      <c r="I24" s="53"/>
      <c r="J24" s="53"/>
      <c r="K24" s="26"/>
      <c r="L24" s="26"/>
      <c r="M24" s="26"/>
      <c r="N24" s="26"/>
      <c r="O24" s="54"/>
      <c r="P24" s="54"/>
      <c r="Q24" s="54"/>
      <c r="R24" s="54"/>
      <c r="S24" s="54"/>
      <c r="T24" s="54"/>
      <c r="U24" s="54"/>
      <c r="V24" s="54"/>
      <c r="W24" s="54"/>
      <c r="X24" s="55"/>
    </row>
    <row r="25" spans="1:24" s="13" customFormat="1" ht="12" customHeight="1" x14ac:dyDescent="0.2">
      <c r="A25" s="59" t="s">
        <v>24</v>
      </c>
      <c r="B25" s="60">
        <v>28.866058914</v>
      </c>
      <c r="C25" s="54">
        <v>26.818269894000004</v>
      </c>
      <c r="D25" s="54">
        <v>36.06</v>
      </c>
      <c r="E25" s="54">
        <v>39.036000000000001</v>
      </c>
      <c r="F25" s="54">
        <v>32.488831533999999</v>
      </c>
      <c r="G25" s="54">
        <v>24.988876943888432</v>
      </c>
      <c r="H25" s="54">
        <v>25.645165640000002</v>
      </c>
      <c r="I25" s="54">
        <v>28.786831530000001</v>
      </c>
      <c r="J25" s="54">
        <v>22.620115900000002</v>
      </c>
      <c r="K25" s="54">
        <v>18.920000000000002</v>
      </c>
      <c r="L25" s="54">
        <v>19.2</v>
      </c>
      <c r="M25" s="54">
        <v>15.8</v>
      </c>
      <c r="N25" s="54">
        <v>20.187000000000001</v>
      </c>
      <c r="O25" s="54">
        <v>21.26</v>
      </c>
      <c r="P25" s="54">
        <v>25.6</v>
      </c>
      <c r="Q25" s="54">
        <v>33.629657429999995</v>
      </c>
      <c r="R25" s="54">
        <v>29.658999999999999</v>
      </c>
      <c r="S25" s="54">
        <v>25.595254707199999</v>
      </c>
      <c r="T25" s="54">
        <f>30160/1000</f>
        <v>30.16</v>
      </c>
      <c r="U25" s="54">
        <v>30.985730669399999</v>
      </c>
      <c r="V25" s="54">
        <v>32.105332871999998</v>
      </c>
      <c r="W25" s="54">
        <v>21.902267470999998</v>
      </c>
      <c r="X25" s="61">
        <v>19.445</v>
      </c>
    </row>
    <row r="26" spans="1:24" s="13" customFormat="1" ht="12" customHeight="1" x14ac:dyDescent="0.2">
      <c r="A26" s="59" t="s">
        <v>25</v>
      </c>
      <c r="B26" s="60">
        <v>-199.33802187500009</v>
      </c>
      <c r="C26" s="54">
        <v>-214.986376764</v>
      </c>
      <c r="D26" s="54">
        <v>-229.422864793</v>
      </c>
      <c r="E26" s="54">
        <v>-230.71973399999999</v>
      </c>
      <c r="F26" s="54">
        <v>-272.5</v>
      </c>
      <c r="G26" s="54">
        <v>-189.30124168600008</v>
      </c>
      <c r="H26" s="54">
        <v>-160.7998122879998</v>
      </c>
      <c r="I26" s="54">
        <v>-190.88820765000003</v>
      </c>
      <c r="J26" s="54">
        <v>-218.89357699999999</v>
      </c>
      <c r="K26" s="54">
        <v>-206.834564</v>
      </c>
      <c r="L26" s="54">
        <v>-204.060273</v>
      </c>
      <c r="M26" s="54">
        <v>-198.25294422000002</v>
      </c>
      <c r="N26" s="54">
        <v>-254.01252100000002</v>
      </c>
      <c r="O26" s="54">
        <v>-196.29093193</v>
      </c>
      <c r="P26" s="54">
        <v>-248.94109402999999</v>
      </c>
      <c r="Q26" s="54">
        <v>-309.1357151600007</v>
      </c>
      <c r="R26" s="54">
        <v>-334.65</v>
      </c>
      <c r="S26" s="54">
        <v>-267.33159965400102</v>
      </c>
      <c r="T26" s="54">
        <f>-294914/1000</f>
        <v>-294.91399999999999</v>
      </c>
      <c r="U26" s="54">
        <v>295.03799629500014</v>
      </c>
      <c r="V26" s="54">
        <v>318.82098459399998</v>
      </c>
      <c r="W26" s="54">
        <v>269.71889544600151</v>
      </c>
      <c r="X26" s="61">
        <v>332.202</v>
      </c>
    </row>
    <row r="27" spans="1:24" s="13" customFormat="1" ht="12" customHeight="1" x14ac:dyDescent="0.2">
      <c r="A27" s="12" t="s">
        <v>26</v>
      </c>
      <c r="B27" s="62">
        <v>103.18533165166669</v>
      </c>
      <c r="C27" s="26">
        <v>108.67576017672533</v>
      </c>
      <c r="D27" s="54">
        <v>125.97</v>
      </c>
      <c r="E27" s="26">
        <v>138.85445844866666</v>
      </c>
      <c r="F27" s="26">
        <v>142.034598676</v>
      </c>
      <c r="G27" s="26">
        <v>135.72999256</v>
      </c>
      <c r="H27" s="26">
        <v>147.21120617933335</v>
      </c>
      <c r="I27" s="26">
        <v>161.93745907133334</v>
      </c>
      <c r="J27" s="26">
        <v>162.09789965266665</v>
      </c>
      <c r="K27" s="26">
        <v>132.96</v>
      </c>
      <c r="L27" s="26">
        <v>148.30000000000001</v>
      </c>
      <c r="M27" s="26">
        <v>164.41746251199999</v>
      </c>
      <c r="N27" s="54">
        <v>215.9</v>
      </c>
      <c r="O27" s="26">
        <v>153.9</v>
      </c>
      <c r="P27" s="26">
        <v>198.2</v>
      </c>
      <c r="Q27" s="26">
        <v>224.56110623666666</v>
      </c>
      <c r="R27" s="26">
        <v>231.68841212000007</v>
      </c>
      <c r="S27" s="26">
        <v>176.61600651349869</v>
      </c>
      <c r="T27" s="26">
        <v>199.52423282436001</v>
      </c>
      <c r="U27" s="26">
        <v>221.26101956702672</v>
      </c>
      <c r="V27" s="26">
        <v>229.99303872675202</v>
      </c>
      <c r="W27" s="26">
        <v>201.35906224023464</v>
      </c>
      <c r="X27" s="63">
        <v>223.72453147018666</v>
      </c>
    </row>
    <row r="28" spans="1:24" s="13" customFormat="1" ht="12" customHeight="1" x14ac:dyDescent="0.2">
      <c r="A28" s="12" t="s">
        <v>27</v>
      </c>
      <c r="B28" s="62">
        <v>-5.0800000000000018</v>
      </c>
      <c r="C28" s="26">
        <v>26.805999999999997</v>
      </c>
      <c r="D28" s="54">
        <v>4.9460000000000051</v>
      </c>
      <c r="E28" s="26">
        <v>-15.944000000000003</v>
      </c>
      <c r="F28" s="26">
        <v>-13.018999999999998</v>
      </c>
      <c r="G28" s="26">
        <v>28.971999999999987</v>
      </c>
      <c r="H28" s="26">
        <v>104.40700000000001</v>
      </c>
      <c r="I28" s="26">
        <v>63.237000000000002</v>
      </c>
      <c r="J28" s="26">
        <v>33.194999999999986</v>
      </c>
      <c r="K28" s="26">
        <v>-5.9299999999999784</v>
      </c>
      <c r="L28" s="26">
        <v>-15.331000000000007</v>
      </c>
      <c r="M28" s="26">
        <v>42.271999999999991</v>
      </c>
      <c r="N28" s="54">
        <v>-20.604000000000006</v>
      </c>
      <c r="O28" s="26">
        <v>-28.701999999999998</v>
      </c>
      <c r="P28" s="26">
        <v>58.34499999999997</v>
      </c>
      <c r="Q28" s="26">
        <v>-9.4690000000000012</v>
      </c>
      <c r="R28" s="26">
        <v>46.625</v>
      </c>
      <c r="S28" s="26">
        <v>84.760614245927286</v>
      </c>
      <c r="T28" s="26">
        <v>69.449229747666976</v>
      </c>
      <c r="U28" s="26">
        <v>24.925883234999262</v>
      </c>
      <c r="V28" s="26">
        <v>59.189110418410323</v>
      </c>
      <c r="W28" s="26">
        <v>31.490833465121696</v>
      </c>
      <c r="X28" s="64">
        <v>87.107765943065473</v>
      </c>
    </row>
    <row r="29" spans="1:24" s="13" customFormat="1" ht="12" customHeight="1" x14ac:dyDescent="0.2">
      <c r="A29" s="12" t="s">
        <v>60</v>
      </c>
      <c r="B29" s="26"/>
      <c r="C29" s="26"/>
      <c r="D29" s="26"/>
      <c r="E29" s="53"/>
      <c r="F29" s="53"/>
      <c r="G29" s="53"/>
      <c r="H29" s="53"/>
      <c r="I29" s="53"/>
      <c r="J29" s="53"/>
      <c r="K29" s="26"/>
      <c r="L29" s="26"/>
      <c r="M29" s="26"/>
      <c r="N29" s="26"/>
      <c r="O29" s="54"/>
      <c r="P29" s="54"/>
      <c r="Q29" s="54"/>
      <c r="R29" s="54"/>
      <c r="S29" s="54"/>
      <c r="T29" s="54"/>
      <c r="U29" s="54"/>
      <c r="V29" s="54"/>
      <c r="W29" s="54"/>
      <c r="X29" s="55"/>
    </row>
    <row r="30" spans="1:24" s="13" customFormat="1" ht="12" customHeight="1" x14ac:dyDescent="0.2">
      <c r="A30" s="12" t="s">
        <v>28</v>
      </c>
      <c r="B30" s="26"/>
      <c r="C30" s="26"/>
      <c r="D30" s="26"/>
      <c r="E30" s="53"/>
      <c r="F30" s="53"/>
      <c r="G30" s="53"/>
      <c r="H30" s="53"/>
      <c r="I30" s="53"/>
      <c r="J30" s="53"/>
      <c r="K30" s="26"/>
      <c r="L30" s="26"/>
      <c r="M30" s="26"/>
      <c r="N30" s="26"/>
      <c r="O30" s="54"/>
      <c r="P30" s="54"/>
      <c r="Q30" s="54"/>
      <c r="R30" s="54"/>
      <c r="S30" s="54"/>
      <c r="T30" s="54"/>
      <c r="U30" s="54"/>
      <c r="V30" s="54"/>
      <c r="W30" s="54"/>
      <c r="X30" s="55"/>
    </row>
    <row r="31" spans="1:24" s="13" customFormat="1" ht="12" customHeight="1" x14ac:dyDescent="0.2">
      <c r="A31" s="12" t="s">
        <v>61</v>
      </c>
      <c r="B31" s="26"/>
      <c r="C31" s="26"/>
      <c r="D31" s="26"/>
      <c r="E31" s="53"/>
      <c r="F31" s="53"/>
      <c r="G31" s="53"/>
      <c r="H31" s="53"/>
      <c r="I31" s="53"/>
      <c r="J31" s="53"/>
      <c r="K31" s="26"/>
      <c r="L31" s="26"/>
      <c r="M31" s="26"/>
      <c r="N31" s="26"/>
      <c r="O31" s="50">
        <v>1.79</v>
      </c>
      <c r="P31" s="50">
        <v>1.82</v>
      </c>
      <c r="Q31" s="50">
        <v>1.79</v>
      </c>
      <c r="R31" s="50">
        <v>1.79</v>
      </c>
      <c r="S31" s="50">
        <v>1.82</v>
      </c>
      <c r="T31" s="50">
        <v>1.76</v>
      </c>
      <c r="U31" s="50">
        <v>1.84</v>
      </c>
      <c r="V31" s="50">
        <v>1.83</v>
      </c>
      <c r="W31" s="50">
        <v>1.71</v>
      </c>
      <c r="X31" s="51">
        <v>1.5743682600680209</v>
      </c>
    </row>
    <row r="32" spans="1:24" s="13" customFormat="1" ht="12" customHeight="1" x14ac:dyDescent="0.2">
      <c r="A32" s="12" t="s">
        <v>62</v>
      </c>
      <c r="B32" s="26"/>
      <c r="C32" s="26"/>
      <c r="D32" s="26"/>
      <c r="E32" s="53"/>
      <c r="F32" s="53"/>
      <c r="G32" s="53"/>
      <c r="H32" s="53"/>
      <c r="I32" s="53"/>
      <c r="J32" s="53"/>
      <c r="K32" s="26"/>
      <c r="L32" s="26"/>
      <c r="M32" s="26"/>
      <c r="N32" s="26"/>
      <c r="O32" s="50">
        <v>8.2970000000000006</v>
      </c>
      <c r="P32" s="50">
        <v>8.2870000000000008</v>
      </c>
      <c r="Q32" s="50">
        <v>8.2690000000000001</v>
      </c>
      <c r="R32" s="50">
        <v>8.2759999999999998</v>
      </c>
      <c r="S32" s="50">
        <v>8.32</v>
      </c>
      <c r="T32" s="50">
        <v>8.31</v>
      </c>
      <c r="U32" s="50">
        <v>8.32</v>
      </c>
      <c r="V32" s="50">
        <v>8.43</v>
      </c>
      <c r="W32" s="50">
        <v>8.44</v>
      </c>
      <c r="X32" s="51">
        <v>8.4337551647474296</v>
      </c>
    </row>
    <row r="33" spans="1:24" s="13" customFormat="1" ht="12" customHeight="1" x14ac:dyDescent="0.2">
      <c r="A33" s="12" t="s">
        <v>29</v>
      </c>
      <c r="B33" s="26"/>
      <c r="C33" s="26"/>
      <c r="D33" s="26"/>
      <c r="E33" s="53"/>
      <c r="F33" s="53"/>
      <c r="G33" s="53"/>
      <c r="H33" s="53"/>
      <c r="I33" s="53"/>
      <c r="J33" s="53"/>
      <c r="K33" s="26"/>
      <c r="L33" s="26"/>
      <c r="M33" s="26"/>
      <c r="N33" s="26"/>
      <c r="O33" s="54"/>
      <c r="P33" s="54"/>
      <c r="Q33" s="54"/>
      <c r="R33" s="54"/>
      <c r="S33" s="54"/>
      <c r="T33" s="54"/>
      <c r="U33" s="54"/>
      <c r="V33" s="54"/>
      <c r="W33" s="54"/>
      <c r="X33" s="61"/>
    </row>
    <row r="34" spans="1:24" s="13" customFormat="1" ht="12" customHeight="1" x14ac:dyDescent="0.2">
      <c r="A34" s="12" t="s">
        <v>63</v>
      </c>
      <c r="B34" s="26"/>
      <c r="C34" s="26"/>
      <c r="D34" s="26"/>
      <c r="E34" s="53"/>
      <c r="F34" s="53"/>
      <c r="G34" s="53"/>
      <c r="H34" s="53"/>
      <c r="I34" s="53"/>
      <c r="J34" s="53"/>
      <c r="K34" s="26"/>
      <c r="L34" s="26"/>
      <c r="M34" s="26"/>
      <c r="N34" s="26"/>
      <c r="O34" s="50">
        <v>8.2100000000000009</v>
      </c>
      <c r="P34" s="50">
        <v>8.2200000000000006</v>
      </c>
      <c r="Q34" s="50">
        <v>8.4689999999999994</v>
      </c>
      <c r="R34" s="50">
        <v>8.51</v>
      </c>
      <c r="S34" s="50">
        <v>8.4670000000000005</v>
      </c>
      <c r="T34" s="50">
        <v>8.4429999999999996</v>
      </c>
      <c r="U34" s="50">
        <v>8.3239999999999998</v>
      </c>
      <c r="V34" s="50">
        <v>8.0459999999999994</v>
      </c>
      <c r="W34" s="50">
        <v>7.9489999999999998</v>
      </c>
      <c r="X34" s="51">
        <v>7.9487306237043347</v>
      </c>
    </row>
    <row r="35" spans="1:24" s="13" customFormat="1" ht="12" customHeight="1" x14ac:dyDescent="0.2">
      <c r="A35" s="12" t="s">
        <v>64</v>
      </c>
      <c r="B35" s="26"/>
      <c r="C35" s="26"/>
      <c r="D35" s="26"/>
      <c r="E35" s="53"/>
      <c r="F35" s="53"/>
      <c r="G35" s="53"/>
      <c r="H35" s="53"/>
      <c r="I35" s="53"/>
      <c r="J35" s="53"/>
      <c r="K35" s="26"/>
      <c r="L35" s="26"/>
      <c r="M35" s="26"/>
      <c r="N35" s="26"/>
      <c r="O35" s="54"/>
      <c r="P35" s="54"/>
      <c r="Q35" s="54"/>
      <c r="R35" s="54"/>
      <c r="S35" s="54"/>
      <c r="T35" s="54"/>
      <c r="U35" s="54"/>
      <c r="V35" s="54"/>
      <c r="W35" s="54"/>
      <c r="X35" s="55"/>
    </row>
    <row r="36" spans="1:24" ht="12" customHeight="1" x14ac:dyDescent="0.2">
      <c r="A36" s="11" t="s">
        <v>13</v>
      </c>
      <c r="B36" s="40">
        <v>65.552999999999997</v>
      </c>
      <c r="C36" s="18">
        <v>69.270999999999987</v>
      </c>
      <c r="D36" s="18">
        <v>90.660000000000011</v>
      </c>
      <c r="E36" s="18">
        <v>99.894000000000005</v>
      </c>
      <c r="F36" s="18">
        <v>108.57899999999998</v>
      </c>
      <c r="G36" s="18">
        <v>91.657000000000011</v>
      </c>
      <c r="H36" s="18">
        <v>98.089000000000013</v>
      </c>
      <c r="I36" s="18">
        <v>106.41</v>
      </c>
      <c r="J36" s="18">
        <v>121.80200000000002</v>
      </c>
      <c r="K36" s="18">
        <v>121.226</v>
      </c>
      <c r="L36" s="18">
        <v>112.54900000000001</v>
      </c>
      <c r="M36" s="18">
        <v>119.21229</v>
      </c>
      <c r="N36" s="18">
        <v>119.21229</v>
      </c>
      <c r="O36" s="18">
        <v>126.24278999999999</v>
      </c>
      <c r="P36" s="18">
        <v>123.76964999999998</v>
      </c>
      <c r="Q36" s="18">
        <v>137.37786</v>
      </c>
      <c r="R36" s="18">
        <v>166.63399999999999</v>
      </c>
      <c r="S36" s="18">
        <v>140.78783000000001</v>
      </c>
      <c r="T36" s="18">
        <v>162.66154</v>
      </c>
      <c r="U36" s="18">
        <v>161.51515000000001</v>
      </c>
      <c r="V36" s="18">
        <v>190.42392000000001</v>
      </c>
      <c r="W36" s="18">
        <v>157.92239000000001</v>
      </c>
      <c r="X36" s="65">
        <v>162.37222</v>
      </c>
    </row>
    <row r="37" spans="1:24" s="13" customFormat="1" ht="12" customHeight="1" x14ac:dyDescent="0.2">
      <c r="A37" s="12" t="s">
        <v>14</v>
      </c>
      <c r="B37" s="62">
        <v>270.32500000000005</v>
      </c>
      <c r="C37" s="26">
        <v>297.50900000000001</v>
      </c>
      <c r="D37" s="26">
        <v>333.35699999999997</v>
      </c>
      <c r="E37" s="26">
        <v>382.99799999999999</v>
      </c>
      <c r="F37" s="26">
        <v>377.774</v>
      </c>
      <c r="G37" s="26">
        <v>366.92699999999996</v>
      </c>
      <c r="H37" s="26">
        <v>370.12900000000008</v>
      </c>
      <c r="I37" s="26">
        <v>373.471</v>
      </c>
      <c r="J37" s="26">
        <v>382.43</v>
      </c>
      <c r="K37" s="26">
        <v>401.55200000000008</v>
      </c>
      <c r="L37" s="26">
        <v>430.46699999999998</v>
      </c>
      <c r="M37" s="26">
        <v>397.79781000000008</v>
      </c>
      <c r="N37" s="26">
        <v>412.57338000000004</v>
      </c>
      <c r="O37" s="26">
        <v>406.12551000000008</v>
      </c>
      <c r="P37" s="26">
        <v>437.10832000000005</v>
      </c>
      <c r="Q37" s="26">
        <v>434.42</v>
      </c>
      <c r="R37" s="26">
        <v>449.23099999999999</v>
      </c>
      <c r="S37" s="26">
        <v>487.45796999999999</v>
      </c>
      <c r="T37" s="26">
        <v>548.95786999999996</v>
      </c>
      <c r="U37" s="26">
        <v>532.81245999999999</v>
      </c>
      <c r="V37" s="26">
        <v>552.30489999999998</v>
      </c>
      <c r="W37" s="26">
        <v>579.69599000000005</v>
      </c>
      <c r="X37" s="64">
        <v>661.7643599999999</v>
      </c>
    </row>
    <row r="38" spans="1:24" s="13" customFormat="1" ht="12" customHeight="1" x14ac:dyDescent="0.2">
      <c r="A38" s="12" t="s">
        <v>15</v>
      </c>
      <c r="B38" s="62">
        <v>135.36099999999999</v>
      </c>
      <c r="C38" s="26">
        <v>140.869</v>
      </c>
      <c r="D38" s="26">
        <v>146.857</v>
      </c>
      <c r="E38" s="26">
        <v>156.05099999999999</v>
      </c>
      <c r="F38" s="26">
        <v>150.07399999999998</v>
      </c>
      <c r="G38" s="26">
        <v>151.90299999999999</v>
      </c>
      <c r="H38" s="26">
        <v>164.99100000000001</v>
      </c>
      <c r="I38" s="26">
        <v>181.56799999999998</v>
      </c>
      <c r="J38" s="26">
        <v>180.09700000000001</v>
      </c>
      <c r="K38" s="26">
        <v>182.453</v>
      </c>
      <c r="L38" s="26">
        <v>190.91399999999999</v>
      </c>
      <c r="M38" s="26">
        <v>197.19665000000001</v>
      </c>
      <c r="N38" s="26">
        <v>191.93210999999999</v>
      </c>
      <c r="O38" s="26">
        <v>192.58922999999999</v>
      </c>
      <c r="P38" s="26">
        <v>205.08738</v>
      </c>
      <c r="Q38" s="26">
        <v>220.55151000000001</v>
      </c>
      <c r="R38" s="26">
        <v>218.69300000000001</v>
      </c>
      <c r="S38" s="26">
        <v>224.82847000000001</v>
      </c>
      <c r="T38" s="26">
        <v>242.27668</v>
      </c>
      <c r="U38" s="26">
        <v>247.30986999999999</v>
      </c>
      <c r="V38" s="26">
        <v>236.79269000000002</v>
      </c>
      <c r="W38" s="26">
        <v>238.77125000000001</v>
      </c>
      <c r="X38" s="64">
        <v>256.95886000000002</v>
      </c>
    </row>
    <row r="39" spans="1:24" s="13" customFormat="1" ht="12" customHeight="1" x14ac:dyDescent="0.2">
      <c r="A39" s="12" t="s">
        <v>16</v>
      </c>
      <c r="B39" s="62">
        <v>389.428</v>
      </c>
      <c r="C39" s="26">
        <v>447.94899999999996</v>
      </c>
      <c r="D39" s="26">
        <v>497.69600000000003</v>
      </c>
      <c r="E39" s="26">
        <v>499.55786247080721</v>
      </c>
      <c r="F39" s="26">
        <v>542.14800000000002</v>
      </c>
      <c r="G39" s="26">
        <v>550.04899999999998</v>
      </c>
      <c r="H39" s="26">
        <v>543.85500000000002</v>
      </c>
      <c r="I39" s="26">
        <v>558.20000000000005</v>
      </c>
      <c r="J39" s="26">
        <v>574.85400000000004</v>
      </c>
      <c r="K39" s="26">
        <v>544.96699999999998</v>
      </c>
      <c r="L39" s="26">
        <v>535.42399999999998</v>
      </c>
      <c r="M39" s="26">
        <v>526.44087999999999</v>
      </c>
      <c r="N39" s="26">
        <v>522.77955999999995</v>
      </c>
      <c r="O39" s="26">
        <v>529.36236999999994</v>
      </c>
      <c r="P39" s="26">
        <v>523.2174</v>
      </c>
      <c r="Q39" s="26">
        <v>519.43653000000006</v>
      </c>
      <c r="R39" s="26">
        <v>504.22</v>
      </c>
      <c r="S39" s="26">
        <v>518.31385999999998</v>
      </c>
      <c r="T39" s="26">
        <v>507.31006000000002</v>
      </c>
      <c r="U39" s="26">
        <v>534.57160999999996</v>
      </c>
      <c r="V39" s="26">
        <v>524.8614</v>
      </c>
      <c r="W39" s="26">
        <v>555.52353000000005</v>
      </c>
      <c r="X39" s="64">
        <v>506.35241999999994</v>
      </c>
    </row>
    <row r="40" spans="1:24" ht="12" customHeight="1" x14ac:dyDescent="0.2">
      <c r="A40" s="14" t="s">
        <v>17</v>
      </c>
      <c r="B40" s="40">
        <v>68.086999999999989</v>
      </c>
      <c r="C40" s="18">
        <v>79.516000000000005</v>
      </c>
      <c r="D40" s="18">
        <v>77.313999999999993</v>
      </c>
      <c r="E40" s="18">
        <v>58.067</v>
      </c>
      <c r="F40" s="18">
        <v>64.289999999999992</v>
      </c>
      <c r="G40" s="18">
        <v>61.416999999999994</v>
      </c>
      <c r="H40" s="18">
        <v>48.39500000000001</v>
      </c>
      <c r="I40" s="18">
        <v>41.285000000000004</v>
      </c>
      <c r="J40" s="18">
        <v>50.725000000000001</v>
      </c>
      <c r="K40" s="18">
        <v>52.663999999999994</v>
      </c>
      <c r="L40" s="18">
        <v>55.911000000000001</v>
      </c>
      <c r="M40" s="18">
        <v>61.187750000000001</v>
      </c>
      <c r="N40" s="18">
        <v>72.031679999999994</v>
      </c>
      <c r="O40" s="18">
        <v>55.054490000000001</v>
      </c>
      <c r="P40" s="18">
        <v>63.798469999999988</v>
      </c>
      <c r="Q40" s="18">
        <v>77.292289999999994</v>
      </c>
      <c r="R40" s="18">
        <v>90.935000000000002</v>
      </c>
      <c r="S40" s="18">
        <v>99.66913000000001</v>
      </c>
      <c r="T40" s="18">
        <v>114.2683</v>
      </c>
      <c r="U40" s="18">
        <v>99.750230000000016</v>
      </c>
      <c r="V40" s="18">
        <v>120.87473000000001</v>
      </c>
      <c r="W40" s="18">
        <v>109.56487</v>
      </c>
      <c r="X40" s="65">
        <v>109.97158000000002</v>
      </c>
    </row>
    <row r="41" spans="1:24" ht="12" customHeight="1" x14ac:dyDescent="0.2">
      <c r="A41" s="10" t="s">
        <v>18</v>
      </c>
      <c r="B41" s="40">
        <v>1014.5179999999998</v>
      </c>
      <c r="C41" s="18">
        <v>1053.806</v>
      </c>
      <c r="D41" s="18">
        <v>1109.3719999999998</v>
      </c>
      <c r="E41" s="18">
        <v>1151.8190000000002</v>
      </c>
      <c r="F41" s="18">
        <v>1184.4779999999998</v>
      </c>
      <c r="G41" s="18">
        <v>1191.328</v>
      </c>
      <c r="H41" s="18">
        <v>1185.0819999999999</v>
      </c>
      <c r="I41" s="18">
        <v>1182.0230000000001</v>
      </c>
      <c r="J41" s="18">
        <v>1198.9289999999999</v>
      </c>
      <c r="K41" s="18">
        <v>1179.5150000000001</v>
      </c>
      <c r="L41" s="18">
        <v>1176.7950000000001</v>
      </c>
      <c r="M41" s="18">
        <v>1197.5139099999999</v>
      </c>
      <c r="N41" s="18">
        <v>1204.92677</v>
      </c>
      <c r="O41" s="18">
        <v>1195.12039</v>
      </c>
      <c r="P41" s="18">
        <v>1193.656168</v>
      </c>
      <c r="Q41" s="18">
        <v>1195.8850299999999</v>
      </c>
      <c r="R41" s="18">
        <v>1189.0309999999997</v>
      </c>
      <c r="S41" s="18">
        <v>1165.0377600000002</v>
      </c>
      <c r="T41" s="18">
        <v>1140.0547300000001</v>
      </c>
      <c r="U41" s="18">
        <v>1144.8334199999997</v>
      </c>
      <c r="V41" s="18">
        <v>1141.5635100000002</v>
      </c>
      <c r="W41" s="18">
        <v>1141.5635100000002</v>
      </c>
      <c r="X41" s="65">
        <v>1173.46966</v>
      </c>
    </row>
    <row r="42" spans="1:24" ht="12" customHeight="1" x14ac:dyDescent="0.2">
      <c r="A42" s="11" t="s">
        <v>19</v>
      </c>
      <c r="B42" s="62">
        <v>11.728999999999999</v>
      </c>
      <c r="C42" s="26">
        <v>13.14</v>
      </c>
      <c r="D42" s="26">
        <v>10.590999999999999</v>
      </c>
      <c r="E42" s="26">
        <v>5.0089999999999995</v>
      </c>
      <c r="F42" s="26">
        <v>0.16400000000000001</v>
      </c>
      <c r="G42" s="26">
        <v>10.036</v>
      </c>
      <c r="H42" s="26">
        <v>14.6</v>
      </c>
      <c r="I42" s="26">
        <v>7.8540000000000001</v>
      </c>
      <c r="J42" s="26">
        <v>14.239000000000001</v>
      </c>
      <c r="K42" s="26">
        <v>6.8029999999999999</v>
      </c>
      <c r="L42" s="26">
        <v>0.89800000000000002</v>
      </c>
      <c r="M42" s="26">
        <v>3.42998</v>
      </c>
      <c r="N42" s="26">
        <v>13.31264</v>
      </c>
      <c r="O42" s="26">
        <v>8.8913600000000006</v>
      </c>
      <c r="P42" s="26">
        <v>21.809889999999999</v>
      </c>
      <c r="Q42" s="26">
        <v>16.878440000000001</v>
      </c>
      <c r="R42" s="26">
        <v>12.128</v>
      </c>
      <c r="S42" s="26">
        <v>7.67</v>
      </c>
      <c r="T42" s="26">
        <v>0</v>
      </c>
      <c r="U42" s="26">
        <v>2.02678</v>
      </c>
      <c r="V42" s="26">
        <v>0</v>
      </c>
      <c r="W42" s="26">
        <v>0</v>
      </c>
      <c r="X42" s="64">
        <v>0</v>
      </c>
    </row>
    <row r="43" spans="1:24" ht="12" customHeight="1" x14ac:dyDescent="0.2">
      <c r="A43" s="11" t="s">
        <v>20</v>
      </c>
      <c r="B43" s="62">
        <v>969.06099999999981</v>
      </c>
      <c r="C43" s="66">
        <v>1009.462</v>
      </c>
      <c r="D43" s="66">
        <v>1044.21</v>
      </c>
      <c r="E43" s="66">
        <v>1106.7660000000001</v>
      </c>
      <c r="F43" s="66">
        <v>1144.3559999999998</v>
      </c>
      <c r="G43" s="66">
        <v>1148.1579999999999</v>
      </c>
      <c r="H43" s="66">
        <v>1135.579</v>
      </c>
      <c r="I43" s="26">
        <v>1152.1990000000001</v>
      </c>
      <c r="J43" s="26">
        <v>1162.9809999999998</v>
      </c>
      <c r="K43" s="26">
        <v>1149.431</v>
      </c>
      <c r="L43" s="26">
        <v>1152.6170000000002</v>
      </c>
      <c r="M43" s="26">
        <v>1171.3401799999999</v>
      </c>
      <c r="N43" s="26">
        <v>1173.05267</v>
      </c>
      <c r="O43" s="26">
        <v>1168.82581</v>
      </c>
      <c r="P43" s="26">
        <v>1154.772348</v>
      </c>
      <c r="Q43" s="26">
        <v>1161.2110299999999</v>
      </c>
      <c r="R43" s="26">
        <v>1158.2759999999998</v>
      </c>
      <c r="S43" s="26">
        <v>1140.9716500000002</v>
      </c>
      <c r="T43" s="26">
        <v>1124.4627</v>
      </c>
      <c r="U43" s="26">
        <v>1130.2239099999997</v>
      </c>
      <c r="V43" s="26">
        <v>1128.8458500000002</v>
      </c>
      <c r="W43" s="26">
        <v>1132.6687999999999</v>
      </c>
      <c r="X43" s="64">
        <v>1163.92866</v>
      </c>
    </row>
    <row r="44" spans="1:24" ht="12" customHeight="1" x14ac:dyDescent="0.2">
      <c r="A44" s="11" t="s">
        <v>21</v>
      </c>
      <c r="B44" s="62">
        <v>33.727999999999994</v>
      </c>
      <c r="C44" s="26">
        <v>31.203999999999997</v>
      </c>
      <c r="D44" s="26">
        <v>54.570999999999998</v>
      </c>
      <c r="E44" s="26">
        <v>40.044000000000004</v>
      </c>
      <c r="F44" s="26">
        <v>39.957999999999998</v>
      </c>
      <c r="G44" s="26">
        <v>33.134</v>
      </c>
      <c r="H44" s="26">
        <v>34.902999999999999</v>
      </c>
      <c r="I44" s="26">
        <v>21.97</v>
      </c>
      <c r="J44" s="26">
        <v>21.709</v>
      </c>
      <c r="K44" s="26">
        <v>23.280999999999999</v>
      </c>
      <c r="L44" s="26">
        <v>23.28</v>
      </c>
      <c r="M44" s="26">
        <v>22.743749999999999</v>
      </c>
      <c r="N44" s="26">
        <v>18.56146</v>
      </c>
      <c r="O44" s="26">
        <v>17.403220000000001</v>
      </c>
      <c r="P44" s="26">
        <v>17.073930000000001</v>
      </c>
      <c r="Q44" s="26">
        <v>17.795559999999998</v>
      </c>
      <c r="R44" s="26">
        <v>18.626999999999999</v>
      </c>
      <c r="S44" s="26">
        <v>16.39611</v>
      </c>
      <c r="T44" s="26">
        <v>15.592030000000001</v>
      </c>
      <c r="U44" s="26">
        <v>12.58273</v>
      </c>
      <c r="V44" s="26">
        <v>12.717659999999999</v>
      </c>
      <c r="W44" s="26">
        <v>11.865</v>
      </c>
      <c r="X44" s="64">
        <v>9.5410000000000004</v>
      </c>
    </row>
    <row r="45" spans="1:24" ht="12" customHeight="1" x14ac:dyDescent="0.2">
      <c r="A45" s="10" t="s">
        <v>22</v>
      </c>
      <c r="B45" s="40"/>
      <c r="C45" s="18"/>
      <c r="D45" s="18"/>
      <c r="E45" s="30"/>
      <c r="F45" s="30"/>
      <c r="G45" s="30"/>
      <c r="H45" s="30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33"/>
    </row>
    <row r="46" spans="1:24" ht="12" customHeight="1" x14ac:dyDescent="0.2">
      <c r="A46" s="68" t="s">
        <v>23</v>
      </c>
      <c r="B46" s="69">
        <v>727.88389599999994</v>
      </c>
      <c r="C46" s="70">
        <v>803.2481130000001</v>
      </c>
      <c r="D46" s="70">
        <v>829.10077999999999</v>
      </c>
      <c r="E46" s="70">
        <v>912.44608100000005</v>
      </c>
      <c r="F46" s="70">
        <v>929.93462199999988</v>
      </c>
      <c r="G46" s="70">
        <v>939.39981700000021</v>
      </c>
      <c r="H46" s="70">
        <v>956.82262200000014</v>
      </c>
      <c r="I46" s="71">
        <v>944.74344700000006</v>
      </c>
      <c r="J46" s="71">
        <v>966.59811100000002</v>
      </c>
      <c r="K46" s="71">
        <v>929.77455299999997</v>
      </c>
      <c r="L46" s="71">
        <v>946.67185699999993</v>
      </c>
      <c r="M46" s="71">
        <v>963.93374300000005</v>
      </c>
      <c r="N46" s="71">
        <v>998.57885700000008</v>
      </c>
      <c r="O46" s="71">
        <v>1021.155751</v>
      </c>
      <c r="P46" s="71">
        <v>1021.6043710000001</v>
      </c>
      <c r="Q46" s="71">
        <v>1022.916574</v>
      </c>
      <c r="R46" s="71">
        <v>1033.798632</v>
      </c>
      <c r="S46" s="71">
        <v>1038.073367</v>
      </c>
      <c r="T46" s="71">
        <v>1054.051719</v>
      </c>
      <c r="U46" s="71">
        <v>1096.9943390000001</v>
      </c>
      <c r="V46" s="71">
        <v>1109.5864980000001</v>
      </c>
      <c r="W46" s="71">
        <v>1113.0170820000001</v>
      </c>
      <c r="X46" s="72">
        <v>1132.5897930000001</v>
      </c>
    </row>
    <row r="47" spans="1:24" ht="12" customHeight="1" x14ac:dyDescent="0.2">
      <c r="A47" s="22" t="s">
        <v>37</v>
      </c>
      <c r="B47" s="19"/>
      <c r="C47" s="19"/>
      <c r="D47" s="19"/>
    </row>
    <row r="48" spans="1:24" ht="12" customHeight="1" x14ac:dyDescent="0.2">
      <c r="A48" s="23" t="s">
        <v>38</v>
      </c>
      <c r="B48" s="19"/>
      <c r="C48" s="19"/>
      <c r="D48" s="19"/>
    </row>
    <row r="49" spans="1:24" ht="12" customHeight="1" x14ac:dyDescent="0.2">
      <c r="A49" s="23" t="s">
        <v>39</v>
      </c>
    </row>
    <row r="50" spans="1:24" ht="12" customHeight="1" x14ac:dyDescent="0.2">
      <c r="A50" s="23" t="s">
        <v>40</v>
      </c>
    </row>
    <row r="51" spans="1:24" ht="12" customHeight="1" x14ac:dyDescent="0.2">
      <c r="A51" s="24" t="s">
        <v>41</v>
      </c>
    </row>
    <row r="52" spans="1:24" s="13" customFormat="1" ht="12" customHeight="1" x14ac:dyDescent="0.2">
      <c r="A52" s="24" t="s">
        <v>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5"/>
      <c r="O52" s="1"/>
      <c r="P52" s="1"/>
      <c r="Q52" s="1"/>
      <c r="R52" s="1"/>
      <c r="S52" s="1"/>
      <c r="T52" s="1"/>
      <c r="U52" s="1"/>
      <c r="V52" s="1"/>
      <c r="W52" s="1"/>
      <c r="X52" s="15"/>
    </row>
    <row r="53" spans="1:24" ht="12" customHeight="1" x14ac:dyDescent="0.2">
      <c r="A53" s="17" t="s">
        <v>43</v>
      </c>
    </row>
    <row r="54" spans="1:24" ht="12.75" customHeight="1" x14ac:dyDescent="0.2">
      <c r="A54" s="19" t="s">
        <v>44</v>
      </c>
    </row>
    <row r="55" spans="1:24" ht="11.25" customHeight="1" x14ac:dyDescent="0.2">
      <c r="A55" s="19" t="s">
        <v>45</v>
      </c>
    </row>
    <row r="56" spans="1:24" ht="11.25" customHeight="1" x14ac:dyDescent="0.2">
      <c r="A56" s="19" t="s">
        <v>65</v>
      </c>
    </row>
    <row r="57" spans="1:24" ht="11.25" customHeight="1" x14ac:dyDescent="0.2">
      <c r="A57" s="19" t="s">
        <v>66</v>
      </c>
    </row>
    <row r="58" spans="1:24" ht="11.25" customHeight="1" x14ac:dyDescent="0.2"/>
    <row r="59" spans="1:24" ht="10.5" customHeight="1" x14ac:dyDescent="0.2"/>
    <row r="60" spans="1:24" ht="10.5" customHeight="1" x14ac:dyDescent="0.2"/>
    <row r="61" spans="1:24" ht="10.5" customHeight="1" x14ac:dyDescent="0.2"/>
    <row r="62" spans="1:24" ht="10.5" customHeight="1" x14ac:dyDescent="0.2"/>
    <row r="63" spans="1:24" ht="11.25" customHeight="1" x14ac:dyDescent="0.2"/>
  </sheetData>
  <mergeCells count="8">
    <mergeCell ref="B14:Q14"/>
    <mergeCell ref="B18:Q18"/>
    <mergeCell ref="A1:W2"/>
    <mergeCell ref="E3:H3"/>
    <mergeCell ref="I3:L3"/>
    <mergeCell ref="M3:P3"/>
    <mergeCell ref="Q3:T3"/>
    <mergeCell ref="U3:X3"/>
  </mergeCells>
  <pageMargins left="0.7" right="0.7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2023-10-30T21:38:31Z</dcterms:created>
  <dcterms:modified xsi:type="dcterms:W3CDTF">2024-10-16T03:17:37Z</dcterms:modified>
</cp:coreProperties>
</file>