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7C72DB23-960F-4367-8B58-6AA3C8FCFD7C}" xr6:coauthVersionLast="47" xr6:coauthVersionMax="47" xr10:uidLastSave="{00000000-0000-0000-0000-000000000000}"/>
  <bookViews>
    <workbookView xWindow="-120" yWindow="-120" windowWidth="29040" windowHeight="1584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M9" i="1" l="1"/>
  <c r="DL8" i="1"/>
  <c r="DM8" i="1"/>
  <c r="DL9" i="1"/>
  <c r="DL10" i="1" s="1"/>
  <c r="DL22" i="1"/>
  <c r="DM22" i="1"/>
  <c r="DL26" i="1"/>
  <c r="DM26" i="1"/>
  <c r="DL30" i="1"/>
  <c r="DM30" i="1"/>
  <c r="DL34" i="1"/>
  <c r="DM34" i="1"/>
  <c r="DN9" i="1"/>
  <c r="DN8" i="1"/>
  <c r="DN22" i="1"/>
  <c r="DN26" i="1"/>
  <c r="DN30" i="1"/>
  <c r="DN34" i="1"/>
  <c r="DN46" i="1"/>
  <c r="DN50" i="1"/>
  <c r="DN54" i="1"/>
  <c r="DN56" i="1"/>
  <c r="AD18" i="1"/>
  <c r="AT18" i="1"/>
  <c r="BJ18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L18" i="1"/>
  <c r="H18" i="1"/>
  <c r="D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M10" i="1" l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R56" i="1" s="1"/>
  <c r="V9" i="1"/>
  <c r="Z9" i="1"/>
  <c r="AD9" i="1"/>
  <c r="AH9" i="1"/>
  <c r="AL9" i="1"/>
  <c r="AP9" i="1"/>
  <c r="AT9" i="1"/>
  <c r="AX9" i="1"/>
  <c r="AX56" i="1" s="1"/>
  <c r="BB9" i="1"/>
  <c r="BF9" i="1"/>
  <c r="BJ9" i="1"/>
  <c r="BN9" i="1"/>
  <c r="BN56" i="1" s="1"/>
  <c r="BR9" i="1"/>
  <c r="BV9" i="1"/>
  <c r="BZ9" i="1"/>
  <c r="CD9" i="1"/>
  <c r="CD56" i="1" s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K56" i="1" s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L46" i="1"/>
  <c r="DI54" i="1"/>
  <c r="DJ50" i="1"/>
  <c r="DJ26" i="1"/>
  <c r="DK54" i="1"/>
  <c r="DK46" i="1"/>
  <c r="DM56" i="1"/>
  <c r="DM46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46" i="1"/>
  <c r="DJ56" i="1"/>
  <c r="DJ18" i="1"/>
  <c r="DJ10" i="1"/>
  <c r="I8" i="1"/>
  <c r="M8" i="1"/>
  <c r="Y8" i="1"/>
  <c r="AC8" i="1"/>
  <c r="AO8" i="1"/>
  <c r="AS8" i="1"/>
  <c r="BE8" i="1"/>
  <c r="BI8" i="1"/>
  <c r="BU8" i="1"/>
  <c r="BY8" i="1"/>
  <c r="CK8" i="1"/>
  <c r="DH46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N56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DI56" i="1"/>
  <c r="DI46" i="1"/>
  <c r="BV56" i="1"/>
  <c r="CX56" i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G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DH56" i="1"/>
  <c r="AY9" i="1"/>
  <c r="AY56" i="1" s="1"/>
  <c r="AH56" i="1"/>
  <c r="DH50" i="1"/>
  <c r="O9" i="1"/>
  <c r="O56" i="1" s="1"/>
  <c r="S9" i="1"/>
  <c r="S56" i="1" s="1"/>
  <c r="AI9" i="1"/>
  <c r="AI56" i="1" s="1"/>
  <c r="BO9" i="1"/>
  <c r="BO56" i="1" s="1"/>
  <c r="CE9" i="1"/>
  <c r="CE56" i="1" s="1"/>
  <c r="DG9" i="1"/>
  <c r="DG56" i="1" s="1"/>
  <c r="H9" i="1"/>
  <c r="H56" i="1" s="1"/>
  <c r="CJ9" i="1"/>
  <c r="CJ56" i="1" s="1"/>
  <c r="CZ9" i="1"/>
  <c r="CZ56" i="1" s="1"/>
  <c r="CP56" i="1"/>
  <c r="C9" i="1"/>
  <c r="C56" i="1" s="1"/>
  <c r="AP56" i="1"/>
  <c r="CA9" i="1"/>
  <c r="CA56" i="1" s="1"/>
  <c r="CQ9" i="1"/>
  <c r="CQ56" i="1" s="1"/>
  <c r="J56" i="1"/>
  <c r="Z56" i="1"/>
  <c r="AD56" i="1"/>
  <c r="AL56" i="1"/>
  <c r="BF56" i="1"/>
  <c r="BJ56" i="1"/>
  <c r="BR56" i="1"/>
  <c r="CL56" i="1"/>
  <c r="CT56" i="1"/>
  <c r="DB56" i="1"/>
  <c r="DF56" i="1"/>
  <c r="BB56" i="1"/>
  <c r="V56" i="1"/>
  <c r="CU9" i="1"/>
  <c r="CU56" i="1" s="1"/>
  <c r="BF54" i="1"/>
  <c r="BJ54" i="1"/>
  <c r="BN54" i="1"/>
  <c r="CT54" i="1"/>
  <c r="CX54" i="1"/>
  <c r="DB54" i="1"/>
  <c r="DF54" i="1"/>
  <c r="F56" i="1"/>
  <c r="BD9" i="1"/>
  <c r="BD56" i="1" s="1"/>
  <c r="BZ56" i="1"/>
  <c r="AT56" i="1"/>
  <c r="BP42" i="1"/>
  <c r="CB42" i="1"/>
  <c r="CN42" i="1"/>
  <c r="BT54" i="1"/>
  <c r="CJ54" i="1"/>
  <c r="X9" i="1"/>
  <c r="X56" i="1" s="1"/>
  <c r="CH56" i="1"/>
  <c r="AN9" i="1"/>
  <c r="AN56" i="1" s="1"/>
  <c r="BT9" i="1"/>
  <c r="BT56" i="1" s="1"/>
  <c r="CZ18" i="1"/>
  <c r="DD18" i="1"/>
  <c r="G9" i="1"/>
  <c r="G56" i="1" s="1"/>
  <c r="W9" i="1"/>
  <c r="W56" i="1" s="1"/>
  <c r="AE9" i="1"/>
  <c r="AE56" i="1" s="1"/>
  <c r="AM9" i="1"/>
  <c r="AM56" i="1" s="1"/>
  <c r="AU9" i="1"/>
  <c r="AU56" i="1" s="1"/>
  <c r="BC9" i="1"/>
  <c r="BC56" i="1" s="1"/>
  <c r="BK9" i="1"/>
  <c r="BK56" i="1" s="1"/>
  <c r="BS9" i="1"/>
  <c r="BS56" i="1" s="1"/>
  <c r="BW9" i="1"/>
  <c r="BW56" i="1" s="1"/>
  <c r="CI9" i="1"/>
  <c r="CI56" i="1" s="1"/>
  <c r="D9" i="1"/>
  <c r="D56" i="1" s="1"/>
  <c r="T9" i="1"/>
  <c r="T56" i="1" s="1"/>
  <c r="BP9" i="1"/>
  <c r="BP56" i="1" s="1"/>
  <c r="CF9" i="1"/>
  <c r="CF56" i="1" s="1"/>
  <c r="CV9" i="1"/>
  <c r="CV56" i="1" s="1"/>
  <c r="K9" i="1"/>
  <c r="K56" i="1" s="1"/>
  <c r="P9" i="1"/>
  <c r="P56" i="1" s="1"/>
  <c r="AA9" i="1"/>
  <c r="AA56" i="1" s="1"/>
  <c r="AF9" i="1"/>
  <c r="AF56" i="1" s="1"/>
  <c r="AQ9" i="1"/>
  <c r="AQ56" i="1" s="1"/>
  <c r="AV9" i="1"/>
  <c r="AV56" i="1" s="1"/>
  <c r="BG9" i="1"/>
  <c r="BG56" i="1" s="1"/>
  <c r="BL9" i="1"/>
  <c r="BL56" i="1" s="1"/>
  <c r="CB9" i="1"/>
  <c r="CB56" i="1" s="1"/>
  <c r="CM9" i="1"/>
  <c r="CM56" i="1" s="1"/>
  <c r="CR9" i="1"/>
  <c r="CR56" i="1" s="1"/>
  <c r="DC9" i="1"/>
  <c r="DC56" i="1" s="1"/>
  <c r="CA54" i="1"/>
  <c r="CE54" i="1"/>
  <c r="L9" i="1"/>
  <c r="L56" i="1" s="1"/>
  <c r="AB9" i="1"/>
  <c r="AB56" i="1" s="1"/>
  <c r="AR9" i="1"/>
  <c r="AR56" i="1" s="1"/>
  <c r="BH9" i="1"/>
  <c r="BH56" i="1" s="1"/>
  <c r="BX9" i="1"/>
  <c r="BX56" i="1" s="1"/>
  <c r="CN9" i="1"/>
  <c r="CN56" i="1" s="1"/>
  <c r="CY9" i="1"/>
  <c r="CY56" i="1" s="1"/>
  <c r="DD9" i="1"/>
  <c r="DD56" i="1" s="1"/>
  <c r="AJ9" i="1"/>
  <c r="AJ56" i="1" s="1"/>
  <c r="AZ9" i="1"/>
  <c r="AZ56" i="1" s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O10" i="1" l="1"/>
  <c r="BD10" i="1"/>
  <c r="CE10" i="1"/>
  <c r="DG10" i="1"/>
  <c r="BS10" i="1"/>
  <c r="W10" i="1"/>
  <c r="AJ10" i="1"/>
  <c r="CI10" i="1"/>
  <c r="BG10" i="1"/>
  <c r="S10" i="1"/>
  <c r="CR10" i="1"/>
  <c r="BC10" i="1"/>
  <c r="CJ10" i="1"/>
  <c r="DL56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56" i="1"/>
  <c r="CW10" i="1"/>
  <c r="CG56" i="1"/>
  <c r="CG10" i="1"/>
  <c r="BQ56" i="1"/>
  <c r="BQ10" i="1"/>
  <c r="BA56" i="1"/>
  <c r="BA10" i="1"/>
  <c r="AK56" i="1"/>
  <c r="AK10" i="1"/>
  <c r="U56" i="1"/>
  <c r="U10" i="1"/>
  <c r="E56" i="1"/>
  <c r="E10" i="1"/>
  <c r="CS56" i="1"/>
  <c r="CS10" i="1"/>
  <c r="CC56" i="1"/>
  <c r="CC10" i="1"/>
  <c r="BM56" i="1"/>
  <c r="BM10" i="1"/>
  <c r="AW56" i="1"/>
  <c r="AW10" i="1"/>
  <c r="AG56" i="1"/>
  <c r="AG10" i="1"/>
  <c r="Q56" i="1"/>
  <c r="Q10" i="1"/>
  <c r="DE56" i="1"/>
  <c r="DE10" i="1"/>
  <c r="CO56" i="1"/>
  <c r="CO10" i="1"/>
  <c r="BY56" i="1"/>
  <c r="BY10" i="1"/>
  <c r="BI56" i="1"/>
  <c r="BI10" i="1"/>
  <c r="AS56" i="1"/>
  <c r="AS10" i="1"/>
  <c r="AC56" i="1"/>
  <c r="AC10" i="1"/>
  <c r="M56" i="1"/>
  <c r="M10" i="1"/>
  <c r="DA56" i="1"/>
  <c r="DA10" i="1"/>
  <c r="CK56" i="1"/>
  <c r="CK10" i="1"/>
  <c r="BU56" i="1"/>
  <c r="BU10" i="1"/>
  <c r="BE56" i="1"/>
  <c r="BE10" i="1"/>
  <c r="AO56" i="1"/>
  <c r="AO10" i="1"/>
  <c r="Y56" i="1"/>
  <c r="Y10" i="1"/>
  <c r="I56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<sst xmlns="http://schemas.openxmlformats.org/spreadsheetml/2006/main" count="119" uniqueCount="43">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</sst>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.0;\-#,##0.0"/>
    <numFmt numFmtId="166" formatCode="#,##0.0_);\(#,##0.0\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6" fontId="3" fillId="0" borderId="6" xfId="2" applyNumberFormat="1" applyFont="1" applyBorder="1" applyAlignment="1">
      <alignment horizontal="center" vertical="center"/>
    </xf>
    <xf numFmtId="166" fontId="3" fillId="0" borderId="6" xfId="2" applyNumberFormat="1" applyFont="1" applyBorder="1" applyAlignment="1" applyProtection="1">
      <alignment horizontal="center" vertical="center"/>
      <protection locked="0"/>
    </xf>
    <xf numFmtId="166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6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6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L43" activePane="bottomRight" state="frozen"/>
      <selection pane="topRight" activeCell="C1" sqref="C1"/>
      <selection pane="bottomLeft" activeCell="A7" sqref="A7"/>
      <selection pane="bottomRight" activeCell="DP55" sqref="DP55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18" width="8.42578125" style="3" customWidth="1"/>
    <col min="119" max="16384" width="12.42578125" style="2"/>
  </cols>
  <sheetData>
    <row r="1" spans="2:118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2:118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</row>
    <row r="3" spans="2:118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</row>
    <row r="4" spans="2:118" ht="0.75" customHeight="1" x14ac:dyDescent="0.2"/>
    <row r="5" spans="2:118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</row>
    <row r="6" spans="2:118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</row>
    <row r="7" spans="2:118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</row>
    <row r="8" spans="2:118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" si="5">DN12+DN16</f>
        <v>2.8685999999999998</v>
      </c>
    </row>
    <row r="9" spans="2:118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6">DH13+DH17</f>
        <v>1259.7070000000001</v>
      </c>
      <c r="DI9" s="14">
        <f t="shared" si="6"/>
        <v>1504.11</v>
      </c>
      <c r="DJ9" s="14">
        <f t="shared" ref="DJ9:DK9" si="7">DJ13+DJ17</f>
        <v>183.90899999999999</v>
      </c>
      <c r="DK9" s="14">
        <f t="shared" si="7"/>
        <v>0</v>
      </c>
      <c r="DL9" s="14">
        <f t="shared" ref="DL9:DM9" si="8">DL13+DL17</f>
        <v>205.37899999999999</v>
      </c>
      <c r="DM9" s="14">
        <f t="shared" si="8"/>
        <v>4.7681999999999993</v>
      </c>
      <c r="DN9" s="14">
        <f t="shared" ref="DN9" si="9">DN13+DN17</f>
        <v>7.1966000000000001</v>
      </c>
    </row>
    <row r="10" spans="2:118" s="3" customFormat="1" x14ac:dyDescent="0.2">
      <c r="B10" s="12" t="s">
        <v>6</v>
      </c>
      <c r="C10" s="14">
        <f t="shared" ref="C10:BN10" si="10">ROUND((C9/C8)*1000,2)</f>
        <v>5801.54</v>
      </c>
      <c r="D10" s="14">
        <f t="shared" si="10"/>
        <v>5857.94</v>
      </c>
      <c r="E10" s="14">
        <f t="shared" si="10"/>
        <v>4747.54</v>
      </c>
      <c r="F10" s="14">
        <f t="shared" si="10"/>
        <v>4798.7700000000004</v>
      </c>
      <c r="G10" s="14">
        <f t="shared" si="10"/>
        <v>4075.35</v>
      </c>
      <c r="H10" s="14">
        <f t="shared" si="10"/>
        <v>5256.85</v>
      </c>
      <c r="I10" s="14">
        <f t="shared" si="10"/>
        <v>6507.54</v>
      </c>
      <c r="J10" s="14">
        <f t="shared" si="10"/>
        <v>7546.89</v>
      </c>
      <c r="K10" s="14">
        <f t="shared" si="10"/>
        <v>5861.6</v>
      </c>
      <c r="L10" s="14">
        <f t="shared" si="10"/>
        <v>5211.2</v>
      </c>
      <c r="M10" s="14">
        <f t="shared" si="10"/>
        <v>5881.67</v>
      </c>
      <c r="N10" s="14">
        <f t="shared" si="10"/>
        <v>7014.59</v>
      </c>
      <c r="O10" s="14">
        <f t="shared" si="10"/>
        <v>5902.81</v>
      </c>
      <c r="P10" s="14">
        <f t="shared" si="10"/>
        <v>6034.44</v>
      </c>
      <c r="Q10" s="14">
        <f t="shared" si="10"/>
        <v>5871.52</v>
      </c>
      <c r="R10" s="14">
        <f t="shared" si="10"/>
        <v>6499.55</v>
      </c>
      <c r="S10" s="14">
        <f t="shared" si="10"/>
        <v>5657.19</v>
      </c>
      <c r="T10" s="14">
        <f t="shared" si="10"/>
        <v>6369.44</v>
      </c>
      <c r="U10" s="14">
        <f t="shared" si="10"/>
        <v>5900.43</v>
      </c>
      <c r="V10" s="14">
        <f t="shared" si="10"/>
        <v>6913.55</v>
      </c>
      <c r="W10" s="14">
        <f t="shared" si="10"/>
        <v>5398.85</v>
      </c>
      <c r="X10" s="14">
        <f t="shared" si="10"/>
        <v>5656.96</v>
      </c>
      <c r="Y10" s="14">
        <f t="shared" si="10"/>
        <v>5726.54</v>
      </c>
      <c r="Z10" s="14">
        <f t="shared" si="10"/>
        <v>4958.32</v>
      </c>
      <c r="AA10" s="14">
        <f t="shared" si="10"/>
        <v>4352.33</v>
      </c>
      <c r="AB10" s="14">
        <f t="shared" si="10"/>
        <v>2761.38</v>
      </c>
      <c r="AC10" s="14">
        <f t="shared" si="10"/>
        <v>5931.69</v>
      </c>
      <c r="AD10" s="14">
        <f t="shared" si="10"/>
        <v>6173.43</v>
      </c>
      <c r="AE10" s="14">
        <f t="shared" si="10"/>
        <v>4873.95</v>
      </c>
      <c r="AF10" s="14">
        <f t="shared" si="10"/>
        <v>5835.04</v>
      </c>
      <c r="AG10" s="14">
        <f t="shared" si="10"/>
        <v>3862.59</v>
      </c>
      <c r="AH10" s="14">
        <f t="shared" si="10"/>
        <v>5373</v>
      </c>
      <c r="AI10" s="14">
        <f t="shared" si="10"/>
        <v>2522.08</v>
      </c>
      <c r="AJ10" s="14">
        <f t="shared" si="10"/>
        <v>3492.21</v>
      </c>
      <c r="AK10" s="14">
        <f t="shared" si="10"/>
        <v>5917.32</v>
      </c>
      <c r="AL10" s="14">
        <f t="shared" si="10"/>
        <v>7753.87</v>
      </c>
      <c r="AM10" s="14">
        <f t="shared" si="10"/>
        <v>5563</v>
      </c>
      <c r="AN10" s="14">
        <f t="shared" si="10"/>
        <v>4639.04</v>
      </c>
      <c r="AO10" s="14">
        <f t="shared" si="10"/>
        <v>6529.01</v>
      </c>
      <c r="AP10" s="14">
        <f t="shared" si="10"/>
        <v>6018.77</v>
      </c>
      <c r="AQ10" s="14">
        <f t="shared" si="10"/>
        <v>7686.85</v>
      </c>
      <c r="AR10" s="14">
        <f t="shared" si="10"/>
        <v>7059.06</v>
      </c>
      <c r="AS10" s="14">
        <f t="shared" si="10"/>
        <v>7840.32</v>
      </c>
      <c r="AT10" s="14">
        <f t="shared" si="10"/>
        <v>8590.82</v>
      </c>
      <c r="AU10" s="14">
        <f t="shared" si="10"/>
        <v>14829.94</v>
      </c>
      <c r="AV10" s="14">
        <f t="shared" si="10"/>
        <v>8335.16</v>
      </c>
      <c r="AW10" s="14">
        <f t="shared" si="10"/>
        <v>8629.42</v>
      </c>
      <c r="AX10" s="14">
        <f t="shared" si="10"/>
        <v>8079.93</v>
      </c>
      <c r="AY10" s="14">
        <f t="shared" si="10"/>
        <v>9116.6</v>
      </c>
      <c r="AZ10" s="14">
        <f t="shared" si="10"/>
        <v>7569.14</v>
      </c>
      <c r="BA10" s="14">
        <f t="shared" si="10"/>
        <v>7810.2</v>
      </c>
      <c r="BB10" s="14">
        <f t="shared" si="10"/>
        <v>7635.07</v>
      </c>
      <c r="BC10" s="14">
        <f t="shared" si="10"/>
        <v>8640.7800000000007</v>
      </c>
      <c r="BD10" s="14">
        <f t="shared" si="10"/>
        <v>8635.34</v>
      </c>
      <c r="BE10" s="14">
        <f t="shared" si="10"/>
        <v>8925.11</v>
      </c>
      <c r="BF10" s="14">
        <f t="shared" si="10"/>
        <v>10927.47</v>
      </c>
      <c r="BG10" s="14">
        <f t="shared" si="10"/>
        <v>8619.1</v>
      </c>
      <c r="BH10" s="14">
        <f t="shared" si="10"/>
        <v>9161.06</v>
      </c>
      <c r="BI10" s="14">
        <f t="shared" si="10"/>
        <v>6796.45</v>
      </c>
      <c r="BJ10" s="14">
        <f t="shared" si="10"/>
        <v>8176.26</v>
      </c>
      <c r="BK10" s="14">
        <f t="shared" si="10"/>
        <v>8095.1</v>
      </c>
      <c r="BL10" s="14">
        <f t="shared" si="10"/>
        <v>8795.26</v>
      </c>
      <c r="BM10" s="14">
        <f t="shared" si="10"/>
        <v>7764.21</v>
      </c>
      <c r="BN10" s="14">
        <f t="shared" si="10"/>
        <v>7318.53</v>
      </c>
      <c r="BO10" s="14">
        <f t="shared" ref="BO10:DG10" si="11">ROUND((BO9/BO8)*1000,2)</f>
        <v>7498.89</v>
      </c>
      <c r="BP10" s="14">
        <f t="shared" si="11"/>
        <v>7086.24</v>
      </c>
      <c r="BQ10" s="14">
        <f t="shared" si="11"/>
        <v>7418.14</v>
      </c>
      <c r="BR10" s="14">
        <f t="shared" si="11"/>
        <v>7630.18</v>
      </c>
      <c r="BS10" s="14">
        <f t="shared" si="11"/>
        <v>8039.59</v>
      </c>
      <c r="BT10" s="14">
        <f t="shared" si="11"/>
        <v>7713.96</v>
      </c>
      <c r="BU10" s="14">
        <f t="shared" si="11"/>
        <v>7493.35</v>
      </c>
      <c r="BV10" s="14">
        <f t="shared" si="11"/>
        <v>7017.4</v>
      </c>
      <c r="BW10" s="14">
        <f t="shared" si="11"/>
        <v>6599.7</v>
      </c>
      <c r="BX10" s="14">
        <f t="shared" si="11"/>
        <v>6960.09</v>
      </c>
      <c r="BY10" s="14">
        <f t="shared" si="11"/>
        <v>6755.76</v>
      </c>
      <c r="BZ10" s="14">
        <f t="shared" si="11"/>
        <v>6807.49</v>
      </c>
      <c r="CA10" s="14">
        <f t="shared" si="11"/>
        <v>5883.92</v>
      </c>
      <c r="CB10" s="14">
        <f t="shared" si="11"/>
        <v>6091.02</v>
      </c>
      <c r="CC10" s="14">
        <f t="shared" si="11"/>
        <v>7292.83</v>
      </c>
      <c r="CD10" s="14">
        <f t="shared" si="11"/>
        <v>7827.91</v>
      </c>
      <c r="CE10" s="14">
        <f t="shared" si="11"/>
        <v>7911.06</v>
      </c>
      <c r="CF10" s="14">
        <f t="shared" si="11"/>
        <v>8280.19</v>
      </c>
      <c r="CG10" s="14">
        <f t="shared" si="11"/>
        <v>6422.76</v>
      </c>
      <c r="CH10" s="14">
        <f t="shared" si="11"/>
        <v>8224.5</v>
      </c>
      <c r="CI10" s="14">
        <f t="shared" si="11"/>
        <v>3960.33</v>
      </c>
      <c r="CJ10" s="14">
        <f t="shared" si="11"/>
        <v>3704.99</v>
      </c>
      <c r="CK10" s="14">
        <f t="shared" si="11"/>
        <v>8539.25</v>
      </c>
      <c r="CL10" s="14">
        <f t="shared" si="11"/>
        <v>8159.83</v>
      </c>
      <c r="CM10" s="14">
        <f t="shared" si="11"/>
        <v>5967.05</v>
      </c>
      <c r="CN10" s="14">
        <f t="shared" si="11"/>
        <v>4310.3999999999996</v>
      </c>
      <c r="CO10" s="14">
        <f t="shared" si="11"/>
        <v>4439.2700000000004</v>
      </c>
      <c r="CP10" s="14">
        <f t="shared" si="11"/>
        <v>3828.05</v>
      </c>
      <c r="CQ10" s="14">
        <f t="shared" si="11"/>
        <v>4359.88</v>
      </c>
      <c r="CR10" s="14">
        <f t="shared" si="11"/>
        <v>5443.24</v>
      </c>
      <c r="CS10" s="14">
        <f t="shared" si="11"/>
        <v>13813.75</v>
      </c>
      <c r="CT10" s="14">
        <f t="shared" si="11"/>
        <v>4276.22</v>
      </c>
      <c r="CU10" s="14">
        <f t="shared" si="11"/>
        <v>7899.89</v>
      </c>
      <c r="CV10" s="14">
        <f t="shared" si="11"/>
        <v>8073.33</v>
      </c>
      <c r="CW10" s="14">
        <f t="shared" si="11"/>
        <v>2198.21</v>
      </c>
      <c r="CX10" s="14">
        <f t="shared" si="11"/>
        <v>7849.6</v>
      </c>
      <c r="CY10" s="14">
        <f t="shared" si="11"/>
        <v>7530.8</v>
      </c>
      <c r="CZ10" s="14">
        <f t="shared" si="11"/>
        <v>7337.29</v>
      </c>
      <c r="DA10" s="14">
        <f t="shared" si="11"/>
        <v>7607.21</v>
      </c>
      <c r="DB10" s="14">
        <f t="shared" si="11"/>
        <v>7758.38</v>
      </c>
      <c r="DC10" s="14">
        <f t="shared" si="11"/>
        <v>7665.98</v>
      </c>
      <c r="DD10" s="14">
        <f t="shared" si="11"/>
        <v>6382.15</v>
      </c>
      <c r="DE10" s="14">
        <f t="shared" si="11"/>
        <v>6710.17</v>
      </c>
      <c r="DF10" s="14">
        <f t="shared" si="11"/>
        <v>6440.17</v>
      </c>
      <c r="DG10" s="14">
        <f t="shared" si="11"/>
        <v>3644.8</v>
      </c>
      <c r="DH10" s="14">
        <f t="shared" ref="DH10:DI10" si="12">ROUND((DH9/DH8)*1000,2)</f>
        <v>5749.62</v>
      </c>
      <c r="DI10" s="14">
        <f t="shared" si="12"/>
        <v>6238.09</v>
      </c>
      <c r="DJ10" s="14">
        <f t="shared" ref="DJ10" si="13">ROUND((DJ9/DJ8)*1000,2)</f>
        <v>4098.07</v>
      </c>
      <c r="DK10" s="14">
        <v>0</v>
      </c>
      <c r="DL10" s="14">
        <f t="shared" ref="DL10:DM10" si="14">ROUND((DL9/DL8)*1000,2)</f>
        <v>7922.35</v>
      </c>
      <c r="DM10" s="14">
        <f t="shared" si="14"/>
        <v>1662.2</v>
      </c>
      <c r="DN10" s="14">
        <f t="shared" ref="DN10" si="15">ROUND((DN9/DN8)*1000,2)</f>
        <v>2508.75</v>
      </c>
    </row>
    <row r="11" spans="2:118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</row>
    <row r="12" spans="2:118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2.8685999999999998</v>
      </c>
      <c r="DN12" s="16">
        <v>2.8685999999999998</v>
      </c>
    </row>
    <row r="13" spans="2:118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</row>
    <row r="14" spans="2:118" s="17" customFormat="1" x14ac:dyDescent="0.2">
      <c r="B14" s="18" t="s">
        <v>6</v>
      </c>
      <c r="C14" s="16">
        <f t="shared" ref="C14:BN14" si="16">ROUND((C13/C12)*1000,2)</f>
        <v>5801.54</v>
      </c>
      <c r="D14" s="16">
        <f t="shared" si="16"/>
        <v>6122.31</v>
      </c>
      <c r="E14" s="16">
        <f t="shared" si="16"/>
        <v>5283.23</v>
      </c>
      <c r="F14" s="16">
        <f t="shared" si="16"/>
        <v>5306.8</v>
      </c>
      <c r="G14" s="16">
        <f t="shared" si="16"/>
        <v>4077.12</v>
      </c>
      <c r="H14" s="16">
        <f t="shared" si="16"/>
        <v>5428.35</v>
      </c>
      <c r="I14" s="16">
        <f t="shared" si="16"/>
        <v>6324.02</v>
      </c>
      <c r="J14" s="16">
        <f t="shared" si="16"/>
        <v>6726.43</v>
      </c>
      <c r="K14" s="16">
        <f t="shared" si="16"/>
        <v>6277.35</v>
      </c>
      <c r="L14" s="16">
        <f t="shared" si="16"/>
        <v>5152.28</v>
      </c>
      <c r="M14" s="16">
        <f t="shared" si="16"/>
        <v>6117.01</v>
      </c>
      <c r="N14" s="16">
        <f t="shared" si="16"/>
        <v>7137.7</v>
      </c>
      <c r="O14" s="16">
        <f t="shared" si="16"/>
        <v>5722.11</v>
      </c>
      <c r="P14" s="16">
        <f t="shared" si="16"/>
        <v>5682.54</v>
      </c>
      <c r="Q14" s="16">
        <f t="shared" si="16"/>
        <v>5574.13</v>
      </c>
      <c r="R14" s="16">
        <f t="shared" si="16"/>
        <v>5953.04</v>
      </c>
      <c r="S14" s="16">
        <f t="shared" si="16"/>
        <v>6065.03</v>
      </c>
      <c r="T14" s="16">
        <f t="shared" si="16"/>
        <v>6536.67</v>
      </c>
      <c r="U14" s="16">
        <f t="shared" si="16"/>
        <v>5673.86</v>
      </c>
      <c r="V14" s="16">
        <f t="shared" si="16"/>
        <v>5601.96</v>
      </c>
      <c r="W14" s="16">
        <f t="shared" si="16"/>
        <v>5292.31</v>
      </c>
      <c r="X14" s="16">
        <f t="shared" si="16"/>
        <v>5424.2</v>
      </c>
      <c r="Y14" s="16">
        <f t="shared" si="16"/>
        <v>5694.59</v>
      </c>
      <c r="Z14" s="16">
        <f t="shared" si="16"/>
        <v>4607.67</v>
      </c>
      <c r="AA14" s="16">
        <f t="shared" si="16"/>
        <v>3749.6</v>
      </c>
      <c r="AB14" s="16">
        <f t="shared" si="16"/>
        <v>2557</v>
      </c>
      <c r="AC14" s="16">
        <f t="shared" si="16"/>
        <v>5586.05</v>
      </c>
      <c r="AD14" s="16">
        <f t="shared" si="16"/>
        <v>5535.69</v>
      </c>
      <c r="AE14" s="16">
        <f t="shared" si="16"/>
        <v>5852.26</v>
      </c>
      <c r="AF14" s="16">
        <f t="shared" si="16"/>
        <v>6030.98</v>
      </c>
      <c r="AG14" s="16">
        <f t="shared" si="16"/>
        <v>4517.46</v>
      </c>
      <c r="AH14" s="16">
        <f t="shared" si="16"/>
        <v>5598.75</v>
      </c>
      <c r="AI14" s="16">
        <f t="shared" si="16"/>
        <v>2457.87</v>
      </c>
      <c r="AJ14" s="16">
        <f t="shared" si="16"/>
        <v>3080.49</v>
      </c>
      <c r="AK14" s="16">
        <f t="shared" si="16"/>
        <v>6198.87</v>
      </c>
      <c r="AL14" s="16">
        <f t="shared" si="16"/>
        <v>9472.0499999999993</v>
      </c>
      <c r="AM14" s="16">
        <f t="shared" si="16"/>
        <v>5811.84</v>
      </c>
      <c r="AN14" s="16">
        <f t="shared" si="16"/>
        <v>5155.96</v>
      </c>
      <c r="AO14" s="16">
        <f t="shared" si="16"/>
        <v>6263.42</v>
      </c>
      <c r="AP14" s="16">
        <f t="shared" si="16"/>
        <v>5507.64</v>
      </c>
      <c r="AQ14" s="16">
        <f t="shared" si="16"/>
        <v>6755.84</v>
      </c>
      <c r="AR14" s="16">
        <f t="shared" si="16"/>
        <v>7150.29</v>
      </c>
      <c r="AS14" s="16">
        <f t="shared" si="16"/>
        <v>8277.73</v>
      </c>
      <c r="AT14" s="16">
        <f t="shared" si="16"/>
        <v>9258.57</v>
      </c>
      <c r="AU14" s="16">
        <f t="shared" si="16"/>
        <v>19070.7</v>
      </c>
      <c r="AV14" s="16">
        <f t="shared" si="16"/>
        <v>8904.98</v>
      </c>
      <c r="AW14" s="16">
        <f t="shared" si="16"/>
        <v>8739.56</v>
      </c>
      <c r="AX14" s="16">
        <f t="shared" si="16"/>
        <v>8628.32</v>
      </c>
      <c r="AY14" s="16">
        <f t="shared" si="16"/>
        <v>9125.8799999999992</v>
      </c>
      <c r="AZ14" s="16">
        <f t="shared" si="16"/>
        <v>7893.15</v>
      </c>
      <c r="BA14" s="16">
        <f t="shared" si="16"/>
        <v>7667.31</v>
      </c>
      <c r="BB14" s="16">
        <f t="shared" si="16"/>
        <v>5954.13</v>
      </c>
      <c r="BC14" s="16">
        <f t="shared" si="16"/>
        <v>8641.0499999999993</v>
      </c>
      <c r="BD14" s="16">
        <f t="shared" si="16"/>
        <v>9179.02</v>
      </c>
      <c r="BE14" s="16">
        <f t="shared" si="16"/>
        <v>9427.85</v>
      </c>
      <c r="BF14" s="16">
        <f t="shared" si="16"/>
        <v>9174.67</v>
      </c>
      <c r="BG14" s="16">
        <f t="shared" si="16"/>
        <v>8725.18</v>
      </c>
      <c r="BH14" s="16">
        <f t="shared" si="16"/>
        <v>10210.540000000001</v>
      </c>
      <c r="BI14" s="16">
        <f t="shared" si="16"/>
        <v>7589.42</v>
      </c>
      <c r="BJ14" s="16">
        <f t="shared" si="16"/>
        <v>8572.19</v>
      </c>
      <c r="BK14" s="16">
        <f t="shared" si="16"/>
        <v>8862.57</v>
      </c>
      <c r="BL14" s="16">
        <f t="shared" si="16"/>
        <v>9087.49</v>
      </c>
      <c r="BM14" s="16">
        <f t="shared" si="16"/>
        <v>8493.86</v>
      </c>
      <c r="BN14" s="16">
        <f t="shared" si="16"/>
        <v>7059.26</v>
      </c>
      <c r="BO14" s="16">
        <f t="shared" ref="BO14:DE14" si="17">ROUND((BO13/BO12)*1000,2)</f>
        <v>7373.86</v>
      </c>
      <c r="BP14" s="16">
        <f t="shared" si="17"/>
        <v>6948.13</v>
      </c>
      <c r="BQ14" s="16">
        <f t="shared" si="17"/>
        <v>7352.68</v>
      </c>
      <c r="BR14" s="16">
        <f t="shared" si="17"/>
        <v>8093.16</v>
      </c>
      <c r="BS14" s="16">
        <f t="shared" si="17"/>
        <v>8067.92</v>
      </c>
      <c r="BT14" s="16">
        <f t="shared" si="17"/>
        <v>7991.54</v>
      </c>
      <c r="BU14" s="16">
        <f t="shared" si="17"/>
        <v>7427.63</v>
      </c>
      <c r="BV14" s="16">
        <f t="shared" si="17"/>
        <v>7149.45</v>
      </c>
      <c r="BW14" s="16">
        <f t="shared" si="17"/>
        <v>6737.31</v>
      </c>
      <c r="BX14" s="16">
        <f t="shared" si="17"/>
        <v>6960.09</v>
      </c>
      <c r="BY14" s="16">
        <f t="shared" si="17"/>
        <v>6966.61</v>
      </c>
      <c r="BZ14" s="16">
        <f t="shared" si="17"/>
        <v>6807.49</v>
      </c>
      <c r="CA14" s="16">
        <f t="shared" si="17"/>
        <v>6956.27</v>
      </c>
      <c r="CB14" s="16">
        <f t="shared" si="17"/>
        <v>6008.74</v>
      </c>
      <c r="CC14" s="16">
        <f t="shared" si="17"/>
        <v>7569.19</v>
      </c>
      <c r="CD14" s="16">
        <f t="shared" si="17"/>
        <v>7827.91</v>
      </c>
      <c r="CE14" s="16">
        <f t="shared" si="17"/>
        <v>7911.06</v>
      </c>
      <c r="CF14" s="16">
        <f t="shared" si="17"/>
        <v>8280.19</v>
      </c>
      <c r="CG14" s="16">
        <f t="shared" si="17"/>
        <v>6526.27</v>
      </c>
      <c r="CH14" s="16">
        <f t="shared" si="17"/>
        <v>8224.5</v>
      </c>
      <c r="CI14" s="16">
        <f t="shared" si="17"/>
        <v>3960.33</v>
      </c>
      <c r="CJ14" s="16">
        <f t="shared" si="17"/>
        <v>3704.99</v>
      </c>
      <c r="CK14" s="16">
        <f t="shared" si="17"/>
        <v>8539.25</v>
      </c>
      <c r="CL14" s="16">
        <f t="shared" si="17"/>
        <v>8241.9599999999991</v>
      </c>
      <c r="CM14" s="16">
        <f t="shared" si="17"/>
        <v>6434.17</v>
      </c>
      <c r="CN14" s="16">
        <f t="shared" si="17"/>
        <v>4775.13</v>
      </c>
      <c r="CO14" s="16">
        <f t="shared" si="17"/>
        <v>4940.78</v>
      </c>
      <c r="CP14" s="16">
        <f t="shared" si="17"/>
        <v>4113.45</v>
      </c>
      <c r="CQ14" s="16">
        <f t="shared" si="17"/>
        <v>4201.6000000000004</v>
      </c>
      <c r="CR14" s="16">
        <f t="shared" si="17"/>
        <v>5430.25</v>
      </c>
      <c r="CS14" s="16">
        <f t="shared" si="17"/>
        <v>14821.85</v>
      </c>
      <c r="CT14" s="16">
        <f t="shared" si="17"/>
        <v>4286.75</v>
      </c>
      <c r="CU14" s="16">
        <f t="shared" si="17"/>
        <v>8272.89</v>
      </c>
      <c r="CV14" s="16">
        <f t="shared" si="17"/>
        <v>8472.1299999999992</v>
      </c>
      <c r="CW14" s="16">
        <f t="shared" si="17"/>
        <v>7611.59</v>
      </c>
      <c r="CX14" s="16">
        <f t="shared" si="17"/>
        <v>7849.6</v>
      </c>
      <c r="CY14" s="16">
        <f t="shared" si="17"/>
        <v>8172.57</v>
      </c>
      <c r="CZ14" s="16">
        <f t="shared" si="17"/>
        <v>8119.05</v>
      </c>
      <c r="DA14" s="16">
        <f t="shared" si="17"/>
        <v>8261.34</v>
      </c>
      <c r="DB14" s="16">
        <f t="shared" si="17"/>
        <v>7757.87</v>
      </c>
      <c r="DC14" s="16">
        <f t="shared" si="17"/>
        <v>8045.35</v>
      </c>
      <c r="DD14" s="16">
        <f t="shared" si="17"/>
        <v>7476.16</v>
      </c>
      <c r="DE14" s="16">
        <f t="shared" si="17"/>
        <v>6578.06</v>
      </c>
      <c r="DF14" s="16">
        <f>DF13/DF12*1000</f>
        <v>6928.8191197556262</v>
      </c>
      <c r="DG14" s="16">
        <v>0</v>
      </c>
      <c r="DH14" s="16">
        <v>1</v>
      </c>
      <c r="DI14" s="16">
        <v>2</v>
      </c>
      <c r="DJ14" s="16">
        <v>3</v>
      </c>
      <c r="DK14" s="16">
        <v>4</v>
      </c>
      <c r="DL14" s="16">
        <v>5</v>
      </c>
      <c r="DM14" s="16">
        <v>6</v>
      </c>
      <c r="DN14" s="16">
        <v>7</v>
      </c>
    </row>
    <row r="15" spans="2:118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</row>
    <row r="16" spans="2:118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0</v>
      </c>
      <c r="DN16" s="16">
        <v>0</v>
      </c>
    </row>
    <row r="17" spans="2:118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</row>
    <row r="18" spans="2:118" s="17" customFormat="1" x14ac:dyDescent="0.2">
      <c r="B18" s="18" t="s">
        <v>6</v>
      </c>
      <c r="C18" s="16" t="e">
        <f t="shared" ref="C18:BN18" si="18">ROUND((C17/C16)*1000,2)</f>
        <v>#DIV/0!</v>
      </c>
      <c r="D18" s="16">
        <f t="shared" si="18"/>
        <v>3699.62</v>
      </c>
      <c r="E18" s="16">
        <f t="shared" si="18"/>
        <v>1671.66</v>
      </c>
      <c r="F18" s="16">
        <f t="shared" si="18"/>
        <v>4030.41</v>
      </c>
      <c r="G18" s="16">
        <f t="shared" si="18"/>
        <v>4068.42</v>
      </c>
      <c r="H18" s="16">
        <f t="shared" si="18"/>
        <v>4226.3</v>
      </c>
      <c r="I18" s="16">
        <f t="shared" si="18"/>
        <v>7155.71</v>
      </c>
      <c r="J18" s="16">
        <f t="shared" si="18"/>
        <v>17529.8</v>
      </c>
      <c r="K18" s="16">
        <f t="shared" si="18"/>
        <v>5328.57</v>
      </c>
      <c r="L18" s="16">
        <f t="shared" si="18"/>
        <v>5250.65</v>
      </c>
      <c r="M18" s="16">
        <f t="shared" si="18"/>
        <v>5792.99</v>
      </c>
      <c r="N18" s="16">
        <f t="shared" si="18"/>
        <v>6995.63</v>
      </c>
      <c r="O18" s="16">
        <f t="shared" si="18"/>
        <v>6264.65</v>
      </c>
      <c r="P18" s="16">
        <f t="shared" si="18"/>
        <v>6968.37</v>
      </c>
      <c r="Q18" s="16">
        <f t="shared" si="18"/>
        <v>7927.53</v>
      </c>
      <c r="R18" s="16">
        <f t="shared" si="18"/>
        <v>12841.68</v>
      </c>
      <c r="S18" s="16">
        <f t="shared" si="18"/>
        <v>4876.62</v>
      </c>
      <c r="T18" s="16">
        <f t="shared" si="18"/>
        <v>5803.38</v>
      </c>
      <c r="U18" s="16">
        <f t="shared" si="18"/>
        <v>8035.78</v>
      </c>
      <c r="V18" s="16">
        <f t="shared" si="18"/>
        <v>24966.95</v>
      </c>
      <c r="W18" s="16">
        <f t="shared" si="18"/>
        <v>5993.65</v>
      </c>
      <c r="X18" s="16">
        <f t="shared" si="18"/>
        <v>6819.88</v>
      </c>
      <c r="Y18" s="16">
        <f t="shared" si="18"/>
        <v>5818.54</v>
      </c>
      <c r="Z18" s="16">
        <f t="shared" si="18"/>
        <v>6084.51</v>
      </c>
      <c r="AA18" s="16">
        <f t="shared" si="18"/>
        <v>5596.76</v>
      </c>
      <c r="AB18" s="16">
        <f t="shared" si="18"/>
        <v>3573.54</v>
      </c>
      <c r="AC18" s="16">
        <f t="shared" si="18"/>
        <v>6928.06</v>
      </c>
      <c r="AD18" s="16">
        <f t="shared" si="18"/>
        <v>14117.95</v>
      </c>
      <c r="AE18" s="16">
        <f t="shared" si="18"/>
        <v>3216.3</v>
      </c>
      <c r="AF18" s="16">
        <f t="shared" si="18"/>
        <v>4815.49</v>
      </c>
      <c r="AG18" s="16">
        <f t="shared" si="18"/>
        <v>2200.9899999999998</v>
      </c>
      <c r="AH18" s="16">
        <f t="shared" si="18"/>
        <v>4208.92</v>
      </c>
      <c r="AI18" s="16">
        <f t="shared" si="18"/>
        <v>3171.7</v>
      </c>
      <c r="AJ18" s="16">
        <f t="shared" si="18"/>
        <v>6310.3</v>
      </c>
      <c r="AK18" s="16">
        <f t="shared" si="18"/>
        <v>5475.08</v>
      </c>
      <c r="AL18" s="16">
        <f t="shared" si="18"/>
        <v>3971.66</v>
      </c>
      <c r="AM18" s="16">
        <f t="shared" si="18"/>
        <v>4927.51</v>
      </c>
      <c r="AN18" s="16">
        <f t="shared" si="18"/>
        <v>3280.89</v>
      </c>
      <c r="AO18" s="16">
        <f t="shared" si="18"/>
        <v>8124.67</v>
      </c>
      <c r="AP18" s="16">
        <f t="shared" si="18"/>
        <v>7224.63</v>
      </c>
      <c r="AQ18" s="16">
        <f t="shared" si="18"/>
        <v>10285.120000000001</v>
      </c>
      <c r="AR18" s="16">
        <f t="shared" si="18"/>
        <v>6578.1</v>
      </c>
      <c r="AS18" s="16">
        <f t="shared" si="18"/>
        <v>5547.18</v>
      </c>
      <c r="AT18" s="16">
        <f t="shared" si="18"/>
        <v>5723.13</v>
      </c>
      <c r="AU18" s="16">
        <f t="shared" si="18"/>
        <v>6862.34</v>
      </c>
      <c r="AV18" s="16">
        <f t="shared" si="18"/>
        <v>5919.95</v>
      </c>
      <c r="AW18" s="16">
        <f t="shared" si="18"/>
        <v>8190.25</v>
      </c>
      <c r="AX18" s="16">
        <f t="shared" si="18"/>
        <v>5889.62</v>
      </c>
      <c r="AY18" s="16">
        <f t="shared" si="18"/>
        <v>9080.3700000000008</v>
      </c>
      <c r="AZ18" s="16">
        <f t="shared" si="18"/>
        <v>6907.34</v>
      </c>
      <c r="BA18" s="16">
        <f t="shared" si="18"/>
        <v>9252.64</v>
      </c>
      <c r="BB18" s="16">
        <f t="shared" si="18"/>
        <v>8918.5</v>
      </c>
      <c r="BC18" s="16">
        <f t="shared" si="18"/>
        <v>8640.01</v>
      </c>
      <c r="BD18" s="16">
        <f t="shared" si="18"/>
        <v>6986.57</v>
      </c>
      <c r="BE18" s="16">
        <f t="shared" si="18"/>
        <v>7205.31</v>
      </c>
      <c r="BF18" s="16">
        <f t="shared" si="18"/>
        <v>20178.73</v>
      </c>
      <c r="BG18" s="16">
        <f t="shared" si="18"/>
        <v>8127.49</v>
      </c>
      <c r="BH18" s="16">
        <f t="shared" si="18"/>
        <v>6755.52</v>
      </c>
      <c r="BI18" s="16">
        <f t="shared" si="18"/>
        <v>6552.57</v>
      </c>
      <c r="BJ18" s="16">
        <f t="shared" si="18"/>
        <v>7091.99</v>
      </c>
      <c r="BK18" s="16">
        <f t="shared" si="18"/>
        <v>5190.05</v>
      </c>
      <c r="BL18" s="16">
        <f t="shared" si="18"/>
        <v>7986.16</v>
      </c>
      <c r="BM18" s="16">
        <f t="shared" si="18"/>
        <v>5998.75</v>
      </c>
      <c r="BN18" s="16">
        <f t="shared" si="18"/>
        <v>8242.15</v>
      </c>
      <c r="BO18" s="16">
        <f t="shared" ref="BO18:BW18" si="19">ROUND((BO17/BO16)*1000,2)</f>
        <v>8184.66</v>
      </c>
      <c r="BP18" s="16">
        <f t="shared" si="19"/>
        <v>7904.65</v>
      </c>
      <c r="BQ18" s="16">
        <f t="shared" si="19"/>
        <v>7717.2</v>
      </c>
      <c r="BR18" s="16">
        <f t="shared" si="19"/>
        <v>3206.5</v>
      </c>
      <c r="BS18" s="16">
        <f t="shared" si="19"/>
        <v>7855.9</v>
      </c>
      <c r="BT18" s="16">
        <f t="shared" si="19"/>
        <v>6172.59</v>
      </c>
      <c r="BU18" s="16">
        <f t="shared" si="19"/>
        <v>8064.47</v>
      </c>
      <c r="BV18" s="16">
        <f t="shared" si="19"/>
        <v>6663.13</v>
      </c>
      <c r="BW18" s="16">
        <f t="shared" si="19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20">ROUND((CL17/CL16)*1000,2)</f>
        <v>7970.94</v>
      </c>
      <c r="CM18" s="16">
        <f t="shared" si="20"/>
        <v>2764.58</v>
      </c>
      <c r="CN18" s="16">
        <f t="shared" si="20"/>
        <v>2312.09</v>
      </c>
      <c r="CO18" s="16">
        <f t="shared" si="20"/>
        <v>2284.79</v>
      </c>
      <c r="CP18" s="16">
        <f t="shared" si="20"/>
        <v>2272.9299999999998</v>
      </c>
      <c r="CQ18" s="16">
        <f t="shared" si="20"/>
        <v>6127.91</v>
      </c>
      <c r="CR18" s="16">
        <f t="shared" si="20"/>
        <v>17251.099999999999</v>
      </c>
      <c r="CS18" s="16">
        <f t="shared" si="20"/>
        <v>4688.54</v>
      </c>
      <c r="CT18" s="16">
        <f t="shared" si="20"/>
        <v>4167.84</v>
      </c>
      <c r="CU18" s="16">
        <f t="shared" si="20"/>
        <v>4885.3900000000003</v>
      </c>
      <c r="CV18" s="16">
        <f t="shared" si="20"/>
        <v>4780.8</v>
      </c>
      <c r="CW18" s="16">
        <f t="shared" si="20"/>
        <v>9.99</v>
      </c>
      <c r="CX18" s="16">
        <v>0</v>
      </c>
      <c r="CY18" s="16">
        <f t="shared" si="20"/>
        <v>5101.9799999999996</v>
      </c>
      <c r="CZ18" s="16">
        <f t="shared" si="20"/>
        <v>4724.1899999999996</v>
      </c>
      <c r="DA18" s="16">
        <f t="shared" si="20"/>
        <v>4531.95</v>
      </c>
      <c r="DB18" s="16">
        <f t="shared" si="20"/>
        <v>10000</v>
      </c>
      <c r="DC18" s="16">
        <f t="shared" si="20"/>
        <v>4494.45</v>
      </c>
      <c r="DD18" s="16">
        <f t="shared" si="20"/>
        <v>4417.32</v>
      </c>
      <c r="DE18" s="16">
        <f t="shared" si="20"/>
        <v>6938.59</v>
      </c>
      <c r="DF18" s="16">
        <f t="shared" si="20"/>
        <v>5457.74</v>
      </c>
      <c r="DG18" s="16">
        <f t="shared" si="20"/>
        <v>3644.8</v>
      </c>
      <c r="DH18" s="16">
        <f t="shared" ref="DH18:DI18" si="21">ROUND((DH17/DH16)*1000,2)</f>
        <v>4267.51</v>
      </c>
      <c r="DI18" s="16">
        <f t="shared" si="21"/>
        <v>4305.54</v>
      </c>
      <c r="DJ18" s="16">
        <f t="shared" ref="DJ18" si="22">ROUND((DJ17/DJ16)*1000,2)</f>
        <v>4098.07</v>
      </c>
      <c r="DK18" s="16">
        <v>0</v>
      </c>
      <c r="DL18" s="16">
        <v>0</v>
      </c>
      <c r="DM18" s="16">
        <v>0</v>
      </c>
      <c r="DN18" s="16">
        <v>1</v>
      </c>
    </row>
    <row r="19" spans="2:118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</row>
    <row r="20" spans="2:118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</row>
    <row r="21" spans="2:118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</row>
    <row r="22" spans="2:118" s="3" customFormat="1" ht="12.75" customHeight="1" x14ac:dyDescent="0.2">
      <c r="B22" s="12" t="s">
        <v>11</v>
      </c>
      <c r="C22" s="14">
        <f t="shared" ref="C22:BM22" si="23">C21/C20*1000</f>
        <v>1.9133085996955861</v>
      </c>
      <c r="D22" s="14">
        <f t="shared" si="23"/>
        <v>1.7866666666666668</v>
      </c>
      <c r="E22" s="14">
        <f t="shared" si="23"/>
        <v>1.8286835397518746</v>
      </c>
      <c r="F22" s="14">
        <f t="shared" si="23"/>
        <v>1.8980911908339593</v>
      </c>
      <c r="G22" s="14">
        <f t="shared" si="23"/>
        <v>1.6858704365079364</v>
      </c>
      <c r="H22" s="14">
        <f t="shared" si="23"/>
        <v>1.9529743443557581</v>
      </c>
      <c r="I22" s="14">
        <f t="shared" si="23"/>
        <v>2.6080916981740212</v>
      </c>
      <c r="J22" s="14">
        <v>0</v>
      </c>
      <c r="K22" s="14">
        <v>0</v>
      </c>
      <c r="L22" s="14">
        <f t="shared" si="23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23"/>
        <v>15.527793499043979</v>
      </c>
      <c r="R22" s="14">
        <f t="shared" si="23"/>
        <v>1.9943550000000001</v>
      </c>
      <c r="S22" s="14">
        <f t="shared" si="23"/>
        <v>1.2393000000000001</v>
      </c>
      <c r="T22" s="14">
        <f t="shared" si="23"/>
        <v>1.2393000000000001</v>
      </c>
      <c r="U22" s="14">
        <v>0</v>
      </c>
      <c r="V22" s="14">
        <f t="shared" si="23"/>
        <v>3.0935334541157937</v>
      </c>
      <c r="W22" s="14">
        <f t="shared" si="23"/>
        <v>3.0899912419070041</v>
      </c>
      <c r="X22" s="14">
        <f t="shared" si="23"/>
        <v>6.7290044210526316</v>
      </c>
      <c r="Y22" s="14">
        <f t="shared" si="23"/>
        <v>2.4033985775248934</v>
      </c>
      <c r="Z22" s="14">
        <f t="shared" si="23"/>
        <v>10.811536363636362</v>
      </c>
      <c r="AA22" s="14">
        <f t="shared" si="23"/>
        <v>3.3269122135922333</v>
      </c>
      <c r="AB22" s="14">
        <f t="shared" si="23"/>
        <v>15.076271887077802</v>
      </c>
      <c r="AC22" s="14">
        <f t="shared" si="23"/>
        <v>4.0812639814546507</v>
      </c>
      <c r="AD22" s="14">
        <f t="shared" si="23"/>
        <v>12.054247005988024</v>
      </c>
      <c r="AE22" s="14">
        <f t="shared" si="23"/>
        <v>11.747760189948556</v>
      </c>
      <c r="AF22" s="14">
        <f t="shared" si="23"/>
        <v>3.1663804304503791</v>
      </c>
      <c r="AG22" s="14">
        <f t="shared" si="23"/>
        <v>7.8567567567567576</v>
      </c>
      <c r="AH22" s="14">
        <f t="shared" si="23"/>
        <v>12.806100000000001</v>
      </c>
      <c r="AI22" s="14">
        <f t="shared" si="23"/>
        <v>19.100830248212034</v>
      </c>
      <c r="AJ22" s="14">
        <f t="shared" si="23"/>
        <v>27.274887931034488</v>
      </c>
      <c r="AK22" s="14">
        <v>0</v>
      </c>
      <c r="AL22" s="14">
        <f t="shared" si="23"/>
        <v>32.575020304568532</v>
      </c>
      <c r="AM22" s="14">
        <f t="shared" si="23"/>
        <v>19.577433476394852</v>
      </c>
      <c r="AN22" s="14">
        <f t="shared" si="23"/>
        <v>5.1598352878464828</v>
      </c>
      <c r="AO22" s="14">
        <f t="shared" si="23"/>
        <v>19.663785276073618</v>
      </c>
      <c r="AP22" s="14">
        <v>0</v>
      </c>
      <c r="AQ22" s="14">
        <v>0</v>
      </c>
      <c r="AR22" s="14">
        <v>0</v>
      </c>
      <c r="AS22" s="14">
        <f t="shared" si="23"/>
        <v>6.183465657451908</v>
      </c>
      <c r="AT22" s="14">
        <f t="shared" si="23"/>
        <v>6.4807275282824826</v>
      </c>
      <c r="AU22" s="14">
        <v>0</v>
      </c>
      <c r="AV22" s="14">
        <f t="shared" si="23"/>
        <v>16.34185714285714</v>
      </c>
      <c r="AW22" s="14">
        <f t="shared" si="23"/>
        <v>3279.6908640000001</v>
      </c>
      <c r="AX22" s="14">
        <f t="shared" si="23"/>
        <v>6.6908700000000003</v>
      </c>
      <c r="AY22" s="14">
        <f t="shared" si="23"/>
        <v>58.323404255319147</v>
      </c>
      <c r="AZ22" s="14">
        <f t="shared" si="23"/>
        <v>22.595705882352942</v>
      </c>
      <c r="BA22" s="14">
        <f t="shared" si="23"/>
        <v>5.6158088235294121</v>
      </c>
      <c r="BB22" s="14">
        <f t="shared" si="23"/>
        <v>22.547647058823529</v>
      </c>
      <c r="BC22" s="14">
        <f t="shared" si="23"/>
        <v>5.6858529411764698</v>
      </c>
      <c r="BD22" s="14">
        <f t="shared" si="23"/>
        <v>22.144444444444446</v>
      </c>
      <c r="BE22" s="14">
        <v>0</v>
      </c>
      <c r="BF22" s="14">
        <f t="shared" si="23"/>
        <v>4.3048007681228997</v>
      </c>
      <c r="BG22" s="14">
        <f t="shared" si="23"/>
        <v>14.94170587032113</v>
      </c>
      <c r="BH22" s="14">
        <f t="shared" si="23"/>
        <v>5.8179129558057472</v>
      </c>
      <c r="BI22" s="14">
        <f t="shared" si="23"/>
        <v>5.8698558513987589</v>
      </c>
      <c r="BJ22" s="14">
        <v>0</v>
      </c>
      <c r="BK22" s="14">
        <f t="shared" si="23"/>
        <v>17.701911486137419</v>
      </c>
      <c r="BL22" s="14">
        <f t="shared" si="23"/>
        <v>22.835285444450349</v>
      </c>
      <c r="BM22" s="14">
        <f t="shared" si="23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24">BV21/BV20*1000</f>
        <v>7.9540785006111632</v>
      </c>
      <c r="BW22" s="14">
        <v>0</v>
      </c>
      <c r="BX22" s="14">
        <f t="shared" si="24"/>
        <v>7.5307993098580503</v>
      </c>
      <c r="BY22" s="14">
        <f t="shared" si="24"/>
        <v>7.6589674091134645</v>
      </c>
      <c r="BZ22" s="14">
        <v>0</v>
      </c>
      <c r="CA22" s="14">
        <v>0</v>
      </c>
      <c r="CB22" s="14">
        <f t="shared" si="24"/>
        <v>125.9863352966528</v>
      </c>
      <c r="CC22" s="14">
        <f t="shared" si="24"/>
        <v>19.292197145509402</v>
      </c>
      <c r="CD22" s="14">
        <f t="shared" si="24"/>
        <v>7.5166120027477676</v>
      </c>
      <c r="CE22" s="14">
        <f t="shared" si="24"/>
        <v>9.5661886588658867</v>
      </c>
      <c r="CF22" s="14">
        <f t="shared" si="24"/>
        <v>0.84105365109180563</v>
      </c>
      <c r="CG22" s="14">
        <f t="shared" si="24"/>
        <v>12.999680089153232</v>
      </c>
      <c r="CH22" s="14">
        <f t="shared" si="24"/>
        <v>9.9409450873207454</v>
      </c>
      <c r="CI22" s="14">
        <f t="shared" si="24"/>
        <v>16.100000000000001</v>
      </c>
      <c r="CJ22" s="14">
        <f t="shared" si="24"/>
        <v>9.3212799227312804</v>
      </c>
      <c r="CK22" s="14">
        <f t="shared" si="24"/>
        <v>8.9695405959415382</v>
      </c>
      <c r="CL22" s="14">
        <v>0</v>
      </c>
      <c r="CM22" s="14">
        <f t="shared" si="24"/>
        <v>10.227856470634366</v>
      </c>
      <c r="CN22" s="14">
        <f t="shared" si="24"/>
        <v>7.5</v>
      </c>
      <c r="CO22" s="14">
        <f t="shared" si="24"/>
        <v>10.29106</v>
      </c>
      <c r="CP22" s="14">
        <f t="shared" si="24"/>
        <v>120</v>
      </c>
      <c r="CQ22" s="14">
        <f t="shared" si="24"/>
        <v>10.542681607843139</v>
      </c>
      <c r="CR22" s="14">
        <v>0</v>
      </c>
      <c r="CS22" s="14">
        <f t="shared" si="24"/>
        <v>8.2631203021718616</v>
      </c>
      <c r="CT22" s="14">
        <f t="shared" si="24"/>
        <v>8.1618085136499605</v>
      </c>
      <c r="CU22" s="14">
        <f t="shared" si="24"/>
        <v>8.1452190376767586</v>
      </c>
      <c r="CV22" s="14">
        <f t="shared" si="24"/>
        <v>8.23501226646537</v>
      </c>
      <c r="CW22" s="14">
        <f t="shared" si="24"/>
        <v>8.4662174150697798</v>
      </c>
      <c r="CX22" s="14">
        <f t="shared" si="24"/>
        <v>8.9786322383594097</v>
      </c>
      <c r="CY22" s="14">
        <f t="shared" si="24"/>
        <v>8.4427917404129786</v>
      </c>
      <c r="CZ22" s="14">
        <f t="shared" si="24"/>
        <v>12</v>
      </c>
      <c r="DA22" s="14">
        <f t="shared" si="24"/>
        <v>8.8740805781220473</v>
      </c>
      <c r="DB22" s="14">
        <f t="shared" si="24"/>
        <v>8.324413657770803</v>
      </c>
      <c r="DC22" s="14">
        <f t="shared" si="24"/>
        <v>10.113942992125983</v>
      </c>
      <c r="DD22" s="14">
        <v>0</v>
      </c>
      <c r="DE22" s="14">
        <f t="shared" si="24"/>
        <v>10.164243464566928</v>
      </c>
      <c r="DF22" s="14">
        <f t="shared" si="24"/>
        <v>9.9003537825059098</v>
      </c>
      <c r="DG22" s="14">
        <f t="shared" si="24"/>
        <v>9.2826387706855797</v>
      </c>
      <c r="DH22" s="14">
        <f t="shared" ref="DH22:DI22" si="25">DH21/DH20*1000</f>
        <v>8.7117544378698231</v>
      </c>
      <c r="DI22" s="14">
        <f t="shared" si="25"/>
        <v>10.449835123332941</v>
      </c>
      <c r="DJ22" s="14">
        <f t="shared" ref="DJ22:DK22" si="26">DJ21/DJ20*1000</f>
        <v>9.9777656084031623</v>
      </c>
      <c r="DK22" s="14">
        <f t="shared" si="26"/>
        <v>9.9054698157770424</v>
      </c>
      <c r="DL22" s="14" t="e">
        <f t="shared" ref="DL22:DM22" si="27">DL21/DL20*1000</f>
        <v>#DIV/0!</v>
      </c>
      <c r="DM22" s="14">
        <f t="shared" si="27"/>
        <v>9.8009995348837204</v>
      </c>
      <c r="DN22" s="14">
        <f t="shared" ref="DN22" si="28">DN21/DN20*1000</f>
        <v>9.9458565352991215</v>
      </c>
    </row>
    <row r="23" spans="2:118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</row>
    <row r="24" spans="2:118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</row>
    <row r="25" spans="2:118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</row>
    <row r="26" spans="2:118" s="3" customFormat="1" ht="12" customHeight="1" x14ac:dyDescent="0.2">
      <c r="B26" s="12" t="s">
        <v>6</v>
      </c>
      <c r="C26" s="19">
        <f t="shared" ref="C26:BN26" si="29">C25/C24*1000</f>
        <v>2388.1983676366217</v>
      </c>
      <c r="D26" s="19">
        <f t="shared" si="29"/>
        <v>5196.5707346690961</v>
      </c>
      <c r="E26" s="19">
        <f t="shared" si="29"/>
        <v>4982.864666819326</v>
      </c>
      <c r="F26" s="19">
        <f t="shared" si="29"/>
        <v>3260.1211124401916</v>
      </c>
      <c r="G26" s="19">
        <f t="shared" si="29"/>
        <v>3005.4441026626932</v>
      </c>
      <c r="H26" s="19">
        <f t="shared" si="29"/>
        <v>3687.3896484375</v>
      </c>
      <c r="I26" s="19">
        <f t="shared" si="29"/>
        <v>2752.0331014780768</v>
      </c>
      <c r="J26" s="19">
        <f t="shared" si="29"/>
        <v>2802.9872212538316</v>
      </c>
      <c r="K26" s="19">
        <f t="shared" si="29"/>
        <v>88017.056157635467</v>
      </c>
      <c r="L26" s="19">
        <f t="shared" si="29"/>
        <v>2809.2669159093525</v>
      </c>
      <c r="M26" s="19">
        <f t="shared" si="29"/>
        <v>2876.0408135082548</v>
      </c>
      <c r="N26" s="19">
        <f t="shared" si="29"/>
        <v>3053.6743339135096</v>
      </c>
      <c r="O26" s="19">
        <f t="shared" si="29"/>
        <v>2969.022115384616</v>
      </c>
      <c r="P26" s="19">
        <f t="shared" si="29"/>
        <v>2938.582682926829</v>
      </c>
      <c r="Q26" s="19">
        <f t="shared" si="29"/>
        <v>4491.1798907546026</v>
      </c>
      <c r="R26" s="19">
        <f t="shared" si="29"/>
        <v>4592.325260235948</v>
      </c>
      <c r="S26" s="19">
        <f t="shared" si="29"/>
        <v>123992.1232758621</v>
      </c>
      <c r="T26" s="19">
        <f t="shared" si="29"/>
        <v>3826.0101309049514</v>
      </c>
      <c r="U26" s="19">
        <f t="shared" si="29"/>
        <v>2947.2822676334877</v>
      </c>
      <c r="V26" s="19">
        <f t="shared" si="29"/>
        <v>2807.0255209906377</v>
      </c>
      <c r="W26" s="19">
        <f t="shared" si="29"/>
        <v>3874.0562685866339</v>
      </c>
      <c r="X26" s="19">
        <f t="shared" si="29"/>
        <v>3497.4916786226686</v>
      </c>
      <c r="Y26" s="19">
        <f t="shared" si="29"/>
        <v>5083.3061967113272</v>
      </c>
      <c r="Z26" s="19">
        <f t="shared" si="29"/>
        <v>4352.4209448452411</v>
      </c>
      <c r="AA26" s="19">
        <f t="shared" si="29"/>
        <v>5294.9901017180955</v>
      </c>
      <c r="AB26" s="19">
        <f t="shared" si="29"/>
        <v>1682.2487483953787</v>
      </c>
      <c r="AC26" s="19">
        <f t="shared" si="29"/>
        <v>2851.825304273988</v>
      </c>
      <c r="AD26" s="19">
        <f t="shared" si="29"/>
        <v>2790.4121802679665</v>
      </c>
      <c r="AE26" s="19">
        <f t="shared" si="29"/>
        <v>2769.4458879618592</v>
      </c>
      <c r="AF26" s="19">
        <f t="shared" si="29"/>
        <v>3081.5904653560383</v>
      </c>
      <c r="AG26" s="19">
        <f t="shared" si="29"/>
        <v>2779.8839015679928</v>
      </c>
      <c r="AH26" s="19">
        <f t="shared" si="29"/>
        <v>2218.8127555192154</v>
      </c>
      <c r="AI26" s="19">
        <f t="shared" si="29"/>
        <v>3197.4933859043863</v>
      </c>
      <c r="AJ26" s="19">
        <f t="shared" si="29"/>
        <v>2866.6767368847482</v>
      </c>
      <c r="AK26" s="19">
        <f t="shared" si="29"/>
        <v>3765.3352121399812</v>
      </c>
      <c r="AL26" s="19">
        <f t="shared" si="29"/>
        <v>4041.4063184713377</v>
      </c>
      <c r="AM26" s="19">
        <f t="shared" si="29"/>
        <v>2864.1258615886927</v>
      </c>
      <c r="AN26" s="19">
        <f t="shared" si="29"/>
        <v>2184.2151832460736</v>
      </c>
      <c r="AO26" s="19">
        <f t="shared" si="29"/>
        <v>2686.632373540856</v>
      </c>
      <c r="AP26" s="19">
        <f t="shared" si="29"/>
        <v>3255.5832597350463</v>
      </c>
      <c r="AQ26" s="19">
        <f t="shared" si="29"/>
        <v>3377.1525873370865</v>
      </c>
      <c r="AR26" s="19">
        <f t="shared" si="29"/>
        <v>2800.9871271017896</v>
      </c>
      <c r="AS26" s="19">
        <f t="shared" si="29"/>
        <v>2719.8132132915116</v>
      </c>
      <c r="AT26" s="19">
        <f t="shared" si="29"/>
        <v>3022.528758207251</v>
      </c>
      <c r="AU26" s="19">
        <f t="shared" si="29"/>
        <v>3255.1727819548873</v>
      </c>
      <c r="AV26" s="19">
        <f t="shared" si="29"/>
        <v>3830.7600000000007</v>
      </c>
      <c r="AW26" s="19">
        <f t="shared" si="29"/>
        <v>3621.8217453779098</v>
      </c>
      <c r="AX26" s="19">
        <f t="shared" si="29"/>
        <v>5112.3503134796247</v>
      </c>
      <c r="AY26" s="19">
        <f t="shared" si="29"/>
        <v>4159.759369983296</v>
      </c>
      <c r="AZ26" s="19">
        <f t="shared" si="29"/>
        <v>3934.4346289752648</v>
      </c>
      <c r="BA26" s="19">
        <f t="shared" si="29"/>
        <v>2752.87231273117</v>
      </c>
      <c r="BB26" s="19">
        <f t="shared" si="29"/>
        <v>3378.8310697605511</v>
      </c>
      <c r="BC26" s="19">
        <f t="shared" si="29"/>
        <v>2956.2407880503138</v>
      </c>
      <c r="BD26" s="19">
        <f t="shared" si="29"/>
        <v>3837.4273943903713</v>
      </c>
      <c r="BE26" s="19">
        <f t="shared" si="29"/>
        <v>4878.5689179689616</v>
      </c>
      <c r="BF26" s="19">
        <f t="shared" si="29"/>
        <v>3565.9289779762671</v>
      </c>
      <c r="BG26" s="19">
        <f t="shared" si="29"/>
        <v>3683.7899496823024</v>
      </c>
      <c r="BH26" s="19">
        <f t="shared" si="29"/>
        <v>3804.7562523434385</v>
      </c>
      <c r="BI26" s="19">
        <f t="shared" si="29"/>
        <v>3523.6462520690475</v>
      </c>
      <c r="BJ26" s="19">
        <f t="shared" si="29"/>
        <v>3082.7023194238582</v>
      </c>
      <c r="BK26" s="19">
        <f t="shared" si="29"/>
        <v>3734.827406301245</v>
      </c>
      <c r="BL26" s="19">
        <f t="shared" si="29"/>
        <v>3411.5012282942766</v>
      </c>
      <c r="BM26" s="19">
        <f t="shared" si="29"/>
        <v>3781.7394391035336</v>
      </c>
      <c r="BN26" s="19">
        <f t="shared" si="29"/>
        <v>3268.713771804792</v>
      </c>
      <c r="BO26" s="19">
        <f t="shared" ref="BO26:DG26" si="30">BO25/BO24*1000</f>
        <v>3506.5490127532025</v>
      </c>
      <c r="BP26" s="19">
        <f t="shared" si="30"/>
        <v>4234.6996493780907</v>
      </c>
      <c r="BQ26" s="19">
        <f t="shared" si="30"/>
        <v>5236.7495677186862</v>
      </c>
      <c r="BR26" s="19">
        <f t="shared" si="30"/>
        <v>4145.6546127547163</v>
      </c>
      <c r="BS26" s="19">
        <f t="shared" si="30"/>
        <v>4606.6097041603816</v>
      </c>
      <c r="BT26" s="19">
        <f t="shared" si="30"/>
        <v>5807.481659566195</v>
      </c>
      <c r="BU26" s="19">
        <f t="shared" si="30"/>
        <v>4844.3126213701944</v>
      </c>
      <c r="BV26" s="19">
        <f t="shared" si="30"/>
        <v>4432.2925657212863</v>
      </c>
      <c r="BW26" s="19">
        <f t="shared" si="30"/>
        <v>4850.1891466826264</v>
      </c>
      <c r="BX26" s="19">
        <f t="shared" si="30"/>
        <v>3676.557236157882</v>
      </c>
      <c r="BY26" s="19">
        <f t="shared" si="30"/>
        <v>3546.6160896863976</v>
      </c>
      <c r="BZ26" s="19">
        <f t="shared" si="30"/>
        <v>77864.338039886323</v>
      </c>
      <c r="CA26" s="19">
        <f t="shared" si="30"/>
        <v>2445.121073346545</v>
      </c>
      <c r="CB26" s="19">
        <f t="shared" si="30"/>
        <v>3103.7876868986637</v>
      </c>
      <c r="CC26" s="19">
        <f t="shared" si="30"/>
        <v>3061.1236538586381</v>
      </c>
      <c r="CD26" s="19">
        <f t="shared" si="30"/>
        <v>3613.6613986612256</v>
      </c>
      <c r="CE26" s="19">
        <f t="shared" si="30"/>
        <v>4685.3095346418822</v>
      </c>
      <c r="CF26" s="19">
        <f t="shared" si="30"/>
        <v>11484.505394514494</v>
      </c>
      <c r="CG26" s="19">
        <f t="shared" si="30"/>
        <v>2977.1155153480108</v>
      </c>
      <c r="CH26" s="19">
        <f t="shared" si="30"/>
        <v>4543.2618640634728</v>
      </c>
      <c r="CI26" s="19">
        <f t="shared" si="30"/>
        <v>4580.1053100571107</v>
      </c>
      <c r="CJ26" s="19">
        <f t="shared" si="30"/>
        <v>4751.6000412381763</v>
      </c>
      <c r="CK26" s="19">
        <f t="shared" si="30"/>
        <v>4884.6826647764883</v>
      </c>
      <c r="CL26" s="19">
        <f t="shared" si="30"/>
        <v>6936.3869819476222</v>
      </c>
      <c r="CM26" s="19">
        <f t="shared" si="30"/>
        <v>3630.7305148907258</v>
      </c>
      <c r="CN26" s="19">
        <f t="shared" si="30"/>
        <v>4243.1962570314827</v>
      </c>
      <c r="CO26" s="19">
        <f t="shared" si="30"/>
        <v>3537.6932770272579</v>
      </c>
      <c r="CP26" s="19">
        <f t="shared" si="30"/>
        <v>3260.4307259820321</v>
      </c>
      <c r="CQ26" s="19">
        <f t="shared" si="30"/>
        <v>3004.5543258544449</v>
      </c>
      <c r="CR26" s="19">
        <f t="shared" si="30"/>
        <v>4600.0573207950529</v>
      </c>
      <c r="CS26" s="19">
        <f t="shared" si="30"/>
        <v>4706.5984261428484</v>
      </c>
      <c r="CT26" s="19">
        <f t="shared" si="30"/>
        <v>4001.8982627209903</v>
      </c>
      <c r="CU26" s="19">
        <f t="shared" si="30"/>
        <v>4984.6868719073327</v>
      </c>
      <c r="CV26" s="19">
        <f t="shared" si="30"/>
        <v>4619.2294352477629</v>
      </c>
      <c r="CW26" s="19">
        <f t="shared" si="30"/>
        <v>4908.3641904168926</v>
      </c>
      <c r="CX26" s="19">
        <f t="shared" si="30"/>
        <v>5243.7318435754187</v>
      </c>
      <c r="CY26" s="19">
        <f t="shared" si="30"/>
        <v>5494.8951659417917</v>
      </c>
      <c r="CZ26" s="19">
        <f t="shared" si="30"/>
        <v>5194.7425427907692</v>
      </c>
      <c r="DA26" s="19">
        <f t="shared" si="30"/>
        <v>6633.8647434463055</v>
      </c>
      <c r="DB26" s="19">
        <f t="shared" si="30"/>
        <v>4724.8761116328687</v>
      </c>
      <c r="DC26" s="19">
        <f t="shared" si="30"/>
        <v>6171.4297523288715</v>
      </c>
      <c r="DD26" s="19">
        <f t="shared" si="30"/>
        <v>8068.8359976565116</v>
      </c>
      <c r="DE26" s="19">
        <f t="shared" si="30"/>
        <v>5144.9650561481703</v>
      </c>
      <c r="DF26" s="19">
        <f t="shared" si="30"/>
        <v>5212.3242742213406</v>
      </c>
      <c r="DG26" s="19">
        <f t="shared" si="30"/>
        <v>1973.6845229262501</v>
      </c>
      <c r="DH26" s="19">
        <f t="shared" ref="DH26:DI26" si="31">DH25/DH24*1000</f>
        <v>5222.2130188169631</v>
      </c>
      <c r="DI26" s="19">
        <f t="shared" si="31"/>
        <v>3685.8648817279286</v>
      </c>
      <c r="DJ26" s="19">
        <f t="shared" ref="DJ26:DK26" si="32">DJ25/DJ24*1000</f>
        <v>3361.1208002650128</v>
      </c>
      <c r="DK26" s="19">
        <f t="shared" si="32"/>
        <v>3644.7252478748983</v>
      </c>
      <c r="DL26" s="19">
        <f t="shared" ref="DL26:DM26" si="33">DL25/DL24*1000</f>
        <v>3948.5622242860454</v>
      </c>
      <c r="DM26" s="19">
        <f t="shared" si="33"/>
        <v>2875.5968351311394</v>
      </c>
      <c r="DN26" s="19">
        <f t="shared" ref="DN26" si="34">DN25/DN24*1000</f>
        <v>3302.9728899076699</v>
      </c>
    </row>
    <row r="27" spans="2:118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</row>
    <row r="28" spans="2:118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</row>
    <row r="29" spans="2:118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</row>
    <row r="30" spans="2:118" s="3" customFormat="1" ht="12" customHeight="1" x14ac:dyDescent="0.2">
      <c r="B30" s="12" t="s">
        <v>15</v>
      </c>
      <c r="C30" s="19" t="e">
        <f t="shared" ref="C30:BN30" si="35">C29/C28*1000</f>
        <v>#DIV/0!</v>
      </c>
      <c r="D30" s="19">
        <f t="shared" si="35"/>
        <v>2.4855416666666668</v>
      </c>
      <c r="E30" s="19">
        <f t="shared" si="35"/>
        <v>3.8156499999999998</v>
      </c>
      <c r="F30" s="19">
        <f t="shared" si="35"/>
        <v>2.3414666666666668</v>
      </c>
      <c r="G30" s="19">
        <f t="shared" si="35"/>
        <v>4.7863499999999997</v>
      </c>
      <c r="H30" s="19">
        <f t="shared" si="35"/>
        <v>4.8919302</v>
      </c>
      <c r="I30" s="19" t="e">
        <f t="shared" si="35"/>
        <v>#DIV/0!</v>
      </c>
      <c r="J30" s="19">
        <f t="shared" si="35"/>
        <v>4.7601124615384611</v>
      </c>
      <c r="K30" s="19">
        <f t="shared" si="35"/>
        <v>6.4196887500000006</v>
      </c>
      <c r="L30" s="19">
        <f t="shared" si="35"/>
        <v>4.8821535000000003</v>
      </c>
      <c r="M30" s="19">
        <f t="shared" si="35"/>
        <v>5.4749999999999996</v>
      </c>
      <c r="N30" s="19">
        <f t="shared" si="35"/>
        <v>5.0296200000000004</v>
      </c>
      <c r="O30" s="19">
        <f t="shared" si="35"/>
        <v>5.4810000000000008</v>
      </c>
      <c r="P30" s="19">
        <f t="shared" si="35"/>
        <v>5.8021130769230762</v>
      </c>
      <c r="Q30" s="19">
        <f t="shared" si="35"/>
        <v>5.0790645000000012</v>
      </c>
      <c r="R30" s="19">
        <f t="shared" si="35"/>
        <v>4.1911290000000001</v>
      </c>
      <c r="S30" s="19">
        <f t="shared" si="35"/>
        <v>8.0305109999999988</v>
      </c>
      <c r="T30" s="19">
        <f t="shared" si="35"/>
        <v>3.6498149999999998</v>
      </c>
      <c r="U30" s="19">
        <f t="shared" si="35"/>
        <v>15.827850000000002</v>
      </c>
      <c r="V30" s="19">
        <f t="shared" si="35"/>
        <v>4.3433639999999993</v>
      </c>
      <c r="W30" s="19">
        <f t="shared" si="35"/>
        <v>5.3509646250000005</v>
      </c>
      <c r="X30" s="19">
        <f t="shared" si="35"/>
        <v>5.7651420000000009</v>
      </c>
      <c r="Y30" s="19">
        <f t="shared" si="35"/>
        <v>5.2498698749999999</v>
      </c>
      <c r="Z30" s="19">
        <v>0</v>
      </c>
      <c r="AA30" s="19">
        <v>0</v>
      </c>
      <c r="AB30" s="19">
        <f t="shared" si="35"/>
        <v>6.1888500000000004</v>
      </c>
      <c r="AC30" s="19">
        <f t="shared" si="35"/>
        <v>5.0113620000000001</v>
      </c>
      <c r="AD30" s="19">
        <v>0</v>
      </c>
      <c r="AE30" s="19">
        <f t="shared" si="35"/>
        <v>4.9815269999999998</v>
      </c>
      <c r="AF30" s="19">
        <f t="shared" si="35"/>
        <v>9.109942105263158E-2</v>
      </c>
      <c r="AG30" s="19">
        <f t="shared" si="35"/>
        <v>7.3487430000000007</v>
      </c>
      <c r="AH30" s="19">
        <f t="shared" si="35"/>
        <v>5.1505250624999999</v>
      </c>
      <c r="AI30" s="19">
        <f t="shared" si="35"/>
        <v>5.6986379999999999</v>
      </c>
      <c r="AJ30" s="19">
        <v>0</v>
      </c>
      <c r="AK30" s="19">
        <f t="shared" si="35"/>
        <v>3.5921339999999997</v>
      </c>
      <c r="AL30" s="19">
        <v>0</v>
      </c>
      <c r="AM30" s="19">
        <v>0</v>
      </c>
      <c r="AN30" s="19">
        <f t="shared" si="35"/>
        <v>0.52742052631578951</v>
      </c>
      <c r="AO30" s="19">
        <f t="shared" si="35"/>
        <v>0.5669550000000001</v>
      </c>
      <c r="AP30" s="19">
        <v>0</v>
      </c>
      <c r="AQ30" s="19">
        <f t="shared" si="35"/>
        <v>0.39208743646408839</v>
      </c>
      <c r="AR30" s="19">
        <f t="shared" si="35"/>
        <v>0.4619876727272727</v>
      </c>
      <c r="AS30" s="19">
        <f t="shared" si="35"/>
        <v>4.8213360000000005</v>
      </c>
      <c r="AT30" s="19">
        <v>0</v>
      </c>
      <c r="AU30" s="19">
        <f t="shared" si="35"/>
        <v>0.49236072527472524</v>
      </c>
      <c r="AV30" s="19">
        <v>0</v>
      </c>
      <c r="AW30" s="19">
        <f t="shared" si="35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35"/>
        <v>273.63888888888891</v>
      </c>
      <c r="BC30" s="19">
        <f t="shared" si="35"/>
        <v>5.6837384259259265</v>
      </c>
      <c r="BD30" s="19">
        <f t="shared" si="35"/>
        <v>41.32429798919302</v>
      </c>
      <c r="BE30" s="19">
        <v>0</v>
      </c>
      <c r="BF30" s="19">
        <v>0</v>
      </c>
      <c r="BG30" s="19">
        <f t="shared" si="35"/>
        <v>9.1738794537050374</v>
      </c>
      <c r="BH30" s="19">
        <f t="shared" si="35"/>
        <v>6.284505208333333</v>
      </c>
      <c r="BI30" s="19">
        <v>0</v>
      </c>
      <c r="BJ30" s="19">
        <v>0</v>
      </c>
      <c r="BK30" s="19">
        <v>0</v>
      </c>
      <c r="BL30" s="19">
        <f t="shared" si="35"/>
        <v>6.9391153971354163</v>
      </c>
      <c r="BM30" s="19">
        <f t="shared" si="35"/>
        <v>11.91225165562914</v>
      </c>
      <c r="BN30" s="19">
        <f t="shared" si="35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36">BT29/BT28*1000</f>
        <v>0.50760002312673447</v>
      </c>
      <c r="BU30" s="19">
        <f t="shared" si="36"/>
        <v>16.932349537037037</v>
      </c>
      <c r="BV30" s="19">
        <f t="shared" si="36"/>
        <v>5.6387517065742481</v>
      </c>
      <c r="BW30" s="19">
        <v>0</v>
      </c>
      <c r="BX30" s="19">
        <f t="shared" si="36"/>
        <v>18.708541666666665</v>
      </c>
      <c r="BY30" s="19">
        <f t="shared" si="36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36"/>
        <v>13.701067615658364</v>
      </c>
      <c r="CG30" s="19">
        <f t="shared" si="36"/>
        <v>1.1320856227106226</v>
      </c>
      <c r="CH30" s="19">
        <v>0</v>
      </c>
      <c r="CI30" s="19">
        <v>0</v>
      </c>
      <c r="CJ30" s="19">
        <f t="shared" si="36"/>
        <v>11.723219989696034</v>
      </c>
      <c r="CK30" s="19">
        <f t="shared" si="36"/>
        <v>8.807352750809061</v>
      </c>
      <c r="CL30" s="19">
        <f t="shared" si="36"/>
        <v>1.531489244989924</v>
      </c>
      <c r="CM30" s="19">
        <f t="shared" si="36"/>
        <v>0.29657447704618839</v>
      </c>
      <c r="CN30" s="19">
        <v>0</v>
      </c>
      <c r="CO30" s="19">
        <f t="shared" si="36"/>
        <v>60</v>
      </c>
      <c r="CP30" s="19">
        <f t="shared" si="36"/>
        <v>15.2803738317757</v>
      </c>
      <c r="CQ30" s="19">
        <v>0</v>
      </c>
      <c r="CR30" s="19">
        <f t="shared" si="36"/>
        <v>6.2475657164013327</v>
      </c>
      <c r="CS30" s="19">
        <f t="shared" si="36"/>
        <v>7.3229185545990036</v>
      </c>
      <c r="CT30" s="19">
        <f t="shared" si="36"/>
        <v>7.4429351706649758</v>
      </c>
      <c r="CU30" s="19">
        <f t="shared" si="36"/>
        <v>15.3</v>
      </c>
      <c r="CV30" s="19">
        <v>0</v>
      </c>
      <c r="CW30" s="19">
        <f t="shared" si="36"/>
        <v>7.3223066462197268</v>
      </c>
      <c r="CX30" s="19">
        <v>0</v>
      </c>
      <c r="CY30" s="19">
        <f t="shared" si="36"/>
        <v>6.7257969543147214</v>
      </c>
      <c r="CZ30" s="19">
        <f t="shared" si="36"/>
        <v>7.2</v>
      </c>
      <c r="DA30" s="19">
        <f t="shared" si="36"/>
        <v>46.25</v>
      </c>
      <c r="DB30" s="19">
        <f t="shared" si="36"/>
        <v>35.5</v>
      </c>
      <c r="DC30" s="19">
        <f t="shared" si="36"/>
        <v>7.7348947235025198</v>
      </c>
      <c r="DD30" s="19">
        <f t="shared" si="36"/>
        <v>7.96875</v>
      </c>
      <c r="DE30" s="19">
        <f t="shared" si="36"/>
        <v>6.2530816387559813</v>
      </c>
      <c r="DF30" s="19">
        <f t="shared" si="36"/>
        <v>3.6515513126491648</v>
      </c>
      <c r="DG30" s="19">
        <f t="shared" si="36"/>
        <v>7.96875</v>
      </c>
      <c r="DH30" s="19">
        <f t="shared" ref="DH30:DI30" si="37">DH29/DH28*1000</f>
        <v>7.4877253020405794</v>
      </c>
      <c r="DI30" s="19">
        <f t="shared" si="37"/>
        <v>25</v>
      </c>
      <c r="DJ30" s="19">
        <f t="shared" ref="DJ30:DK30" si="38">DJ29/DJ28*1000</f>
        <v>6.7847343750000002</v>
      </c>
      <c r="DK30" s="19">
        <f t="shared" si="38"/>
        <v>7.0556836461126009</v>
      </c>
      <c r="DL30" s="19">
        <f t="shared" ref="DL30:DM30" si="39">DL29/DL28*1000</f>
        <v>7.0192778087797612</v>
      </c>
      <c r="DM30" s="19">
        <f t="shared" si="39"/>
        <v>6.8303571428571432</v>
      </c>
      <c r="DN30" s="19">
        <f t="shared" ref="DN30" si="40">DN29/DN28*1000</f>
        <v>7.1075669642857138</v>
      </c>
    </row>
    <row r="31" spans="2:118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</row>
    <row r="32" spans="2:118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</row>
    <row r="33" spans="2:118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</row>
    <row r="34" spans="2:118" s="3" customFormat="1" ht="11.25" customHeight="1" x14ac:dyDescent="0.2">
      <c r="B34" s="12" t="s">
        <v>15</v>
      </c>
      <c r="C34" s="19">
        <f t="shared" ref="C34:BN34" si="41">C33/C32*1000</f>
        <v>3.0712633084613801</v>
      </c>
      <c r="D34" s="19">
        <f t="shared" si="41"/>
        <v>2.7122158674292423</v>
      </c>
      <c r="E34" s="19">
        <f t="shared" si="41"/>
        <v>3.0343004936898681</v>
      </c>
      <c r="F34" s="19">
        <f t="shared" si="41"/>
        <v>2.7451364334840145</v>
      </c>
      <c r="G34" s="19">
        <f t="shared" si="41"/>
        <v>2.9727339897478089</v>
      </c>
      <c r="H34" s="19">
        <f t="shared" si="41"/>
        <v>3.3324451718494275</v>
      </c>
      <c r="I34" s="19">
        <f t="shared" si="41"/>
        <v>3.2715364091609822</v>
      </c>
      <c r="J34" s="19">
        <f t="shared" si="41"/>
        <v>3.2559347787610622</v>
      </c>
      <c r="K34" s="19">
        <f t="shared" si="41"/>
        <v>2.985809350649351</v>
      </c>
      <c r="L34" s="19">
        <f t="shared" si="41"/>
        <v>3.3493311192987556</v>
      </c>
      <c r="M34" s="19">
        <f t="shared" si="41"/>
        <v>3.3547644465011146</v>
      </c>
      <c r="N34" s="19">
        <f t="shared" si="41"/>
        <v>3.3301451199361862</v>
      </c>
      <c r="O34" s="19">
        <f t="shared" si="41"/>
        <v>3.3994609756097565</v>
      </c>
      <c r="P34" s="19">
        <f t="shared" si="41"/>
        <v>3.1709552338036495</v>
      </c>
      <c r="Q34" s="19">
        <f t="shared" si="41"/>
        <v>2.9570477416862504</v>
      </c>
      <c r="R34" s="19">
        <f t="shared" si="41"/>
        <v>2.9482591027467939</v>
      </c>
      <c r="S34" s="19">
        <f t="shared" si="41"/>
        <v>3.4827968634099826</v>
      </c>
      <c r="T34" s="19">
        <f t="shared" si="41"/>
        <v>0.91800000000000004</v>
      </c>
      <c r="U34" s="19">
        <f t="shared" si="41"/>
        <v>4.2727734258800201</v>
      </c>
      <c r="V34" s="19">
        <f t="shared" si="41"/>
        <v>3.4667239953803151</v>
      </c>
      <c r="W34" s="19">
        <f t="shared" si="41"/>
        <v>3.4267017837902554</v>
      </c>
      <c r="X34" s="19">
        <f t="shared" si="41"/>
        <v>3.2970462901228688</v>
      </c>
      <c r="Y34" s="19">
        <f t="shared" si="41"/>
        <v>3.3330009281120252</v>
      </c>
      <c r="Z34" s="19">
        <f t="shared" si="41"/>
        <v>3.2297727984101359</v>
      </c>
      <c r="AA34" s="19">
        <f t="shared" si="41"/>
        <v>3.4073148497371908</v>
      </c>
      <c r="AB34" s="19">
        <f t="shared" si="41"/>
        <v>3.3518076126229825</v>
      </c>
      <c r="AC34" s="19">
        <f t="shared" si="41"/>
        <v>3.5047365089539682</v>
      </c>
      <c r="AD34" s="19">
        <f t="shared" si="41"/>
        <v>2.7853015669004102</v>
      </c>
      <c r="AE34" s="19">
        <f t="shared" si="41"/>
        <v>3.3854040353014589</v>
      </c>
      <c r="AF34" s="19">
        <f t="shared" si="41"/>
        <v>3.5224859025997808</v>
      </c>
      <c r="AG34" s="19">
        <f t="shared" si="41"/>
        <v>4.0767644726407619</v>
      </c>
      <c r="AH34" s="19">
        <f t="shared" si="41"/>
        <v>3.3031447116093826</v>
      </c>
      <c r="AI34" s="19">
        <f t="shared" si="41"/>
        <v>3.3260494549247044</v>
      </c>
      <c r="AJ34" s="19">
        <f t="shared" si="41"/>
        <v>3.277585453369567</v>
      </c>
      <c r="AK34" s="19">
        <f t="shared" si="41"/>
        <v>10.643298657389259</v>
      </c>
      <c r="AL34" s="19">
        <f t="shared" si="41"/>
        <v>27.786642222400133</v>
      </c>
      <c r="AM34" s="19">
        <f t="shared" si="41"/>
        <v>3.3812201534521078</v>
      </c>
      <c r="AN34" s="19">
        <f t="shared" si="41"/>
        <v>3.4084913530010179</v>
      </c>
      <c r="AO34" s="19">
        <f t="shared" si="41"/>
        <v>3.4300881500519491</v>
      </c>
      <c r="AP34" s="19">
        <f t="shared" si="41"/>
        <v>3.4473030482693763</v>
      </c>
      <c r="AQ34" s="19">
        <f t="shared" si="41"/>
        <v>3.1478122056742923</v>
      </c>
      <c r="AR34" s="19">
        <f t="shared" si="41"/>
        <v>3.439996363636364</v>
      </c>
      <c r="AS34" s="19">
        <f t="shared" si="41"/>
        <v>3.0194848528069378</v>
      </c>
      <c r="AT34" s="19">
        <f t="shared" si="41"/>
        <v>3.5317394974396428</v>
      </c>
      <c r="AU34" s="19">
        <f t="shared" si="41"/>
        <v>3.6124948587228896</v>
      </c>
      <c r="AV34" s="19">
        <f t="shared" si="41"/>
        <v>3.6575494217516047</v>
      </c>
      <c r="AW34" s="19">
        <f t="shared" si="41"/>
        <v>3.5799109695620013</v>
      </c>
      <c r="AX34" s="19">
        <f t="shared" si="41"/>
        <v>3.161767139362174</v>
      </c>
      <c r="AY34" s="19">
        <f t="shared" si="41"/>
        <v>3.9389946577749089</v>
      </c>
      <c r="AZ34" s="19">
        <f t="shared" si="41"/>
        <v>1.9834693623896924</v>
      </c>
      <c r="BA34" s="19">
        <f t="shared" si="41"/>
        <v>3.4220161607776189</v>
      </c>
      <c r="BB34" s="19">
        <f t="shared" si="41"/>
        <v>3.9228519113411489</v>
      </c>
      <c r="BC34" s="19">
        <f t="shared" si="41"/>
        <v>3.3522323674558625</v>
      </c>
      <c r="BD34" s="19">
        <f t="shared" si="41"/>
        <v>3.1683235126167073</v>
      </c>
      <c r="BE34" s="19">
        <f t="shared" si="41"/>
        <v>3.6370104928314544</v>
      </c>
      <c r="BF34" s="19">
        <f t="shared" si="41"/>
        <v>3.5246661280357396</v>
      </c>
      <c r="BG34" s="19">
        <f t="shared" si="41"/>
        <v>3.8730381663808271</v>
      </c>
      <c r="BH34" s="19">
        <f t="shared" si="41"/>
        <v>3.4180671994704457</v>
      </c>
      <c r="BI34" s="19">
        <f t="shared" si="41"/>
        <v>3.978972824921962</v>
      </c>
      <c r="BJ34" s="19">
        <f t="shared" si="41"/>
        <v>3.1394790725822519</v>
      </c>
      <c r="BK34" s="19">
        <v>0</v>
      </c>
      <c r="BL34" s="19">
        <v>0</v>
      </c>
      <c r="BM34" s="19">
        <f t="shared" si="41"/>
        <v>3.8893990288678992</v>
      </c>
      <c r="BN34" s="19">
        <f t="shared" si="41"/>
        <v>3.9535472972972969</v>
      </c>
      <c r="BO34" s="19">
        <f t="shared" ref="BO34:DG34" si="42">BO33/BO32*1000</f>
        <v>3.5741943473511086</v>
      </c>
      <c r="BP34" s="19">
        <f t="shared" si="42"/>
        <v>3.2096748939248254</v>
      </c>
      <c r="BQ34" s="19">
        <f t="shared" si="42"/>
        <v>3.7511055159229731</v>
      </c>
      <c r="BR34" s="19">
        <f t="shared" si="42"/>
        <v>3.3752421744225534</v>
      </c>
      <c r="BS34" s="19">
        <f t="shared" si="42"/>
        <v>3.7043091333250411</v>
      </c>
      <c r="BT34" s="19">
        <f t="shared" si="42"/>
        <v>3.400534534096272</v>
      </c>
      <c r="BU34" s="19">
        <f t="shared" si="42"/>
        <v>3.5101285241708728</v>
      </c>
      <c r="BV34" s="19">
        <f t="shared" si="42"/>
        <v>3.3936684843636979</v>
      </c>
      <c r="BW34" s="19">
        <f t="shared" si="42"/>
        <v>2.8198283116088683</v>
      </c>
      <c r="BX34" s="19">
        <f t="shared" si="42"/>
        <v>2.0863435156539083</v>
      </c>
      <c r="BY34" s="19">
        <f t="shared" si="42"/>
        <v>3.5372950719443272</v>
      </c>
      <c r="BZ34" s="19">
        <f t="shared" si="42"/>
        <v>133.85806741573035</v>
      </c>
      <c r="CA34" s="19">
        <f t="shared" si="42"/>
        <v>3.7370158409533816</v>
      </c>
      <c r="CB34" s="19">
        <f t="shared" si="42"/>
        <v>3.4894720917898239</v>
      </c>
      <c r="CC34" s="19">
        <f t="shared" si="42"/>
        <v>3.1507787610457529</v>
      </c>
      <c r="CD34" s="19">
        <f t="shared" si="42"/>
        <v>3.3002020716046392</v>
      </c>
      <c r="CE34" s="19">
        <f t="shared" si="42"/>
        <v>3.6247947999756445</v>
      </c>
      <c r="CF34" s="19">
        <f t="shared" si="42"/>
        <v>3.8308610633241198</v>
      </c>
      <c r="CG34" s="19">
        <f t="shared" si="42"/>
        <v>4.8264200105908452</v>
      </c>
      <c r="CH34" s="19">
        <f t="shared" si="42"/>
        <v>3.5237748297693692</v>
      </c>
      <c r="CI34" s="19">
        <f t="shared" si="42"/>
        <v>3.7675660908025463</v>
      </c>
      <c r="CJ34" s="19">
        <f t="shared" si="42"/>
        <v>3.3780921017926304</v>
      </c>
      <c r="CK34" s="19">
        <f t="shared" si="42"/>
        <v>3.6146835899789029</v>
      </c>
      <c r="CL34" s="19">
        <f t="shared" si="42"/>
        <v>2.9174957329897699</v>
      </c>
      <c r="CM34" s="19">
        <f t="shared" si="42"/>
        <v>4.1020563112033024</v>
      </c>
      <c r="CN34" s="19">
        <f t="shared" si="42"/>
        <v>3.0151246458759391</v>
      </c>
      <c r="CO34" s="19">
        <f t="shared" si="42"/>
        <v>3.5229317395764301</v>
      </c>
      <c r="CP34" s="19">
        <f t="shared" si="42"/>
        <v>3.3412020621857117</v>
      </c>
      <c r="CQ34" s="19">
        <f t="shared" si="42"/>
        <v>0.92310792953908194</v>
      </c>
      <c r="CR34" s="19">
        <f t="shared" si="42"/>
        <v>3.491967498799549</v>
      </c>
      <c r="CS34" s="19">
        <f t="shared" si="42"/>
        <v>1.9617046095954846</v>
      </c>
      <c r="CT34" s="19">
        <f t="shared" si="42"/>
        <v>1.9726958440603164</v>
      </c>
      <c r="CU34" s="19">
        <f t="shared" si="42"/>
        <v>3.2201388888888887</v>
      </c>
      <c r="CV34" s="19">
        <f t="shared" si="42"/>
        <v>0.4277661766726199</v>
      </c>
      <c r="CW34" s="19">
        <f t="shared" si="42"/>
        <v>2.368137764932563</v>
      </c>
      <c r="CX34" s="19">
        <f t="shared" si="42"/>
        <v>2.6471271139451065</v>
      </c>
      <c r="CY34" s="19">
        <f t="shared" si="42"/>
        <v>2.7985645492232321</v>
      </c>
      <c r="CZ34" s="19">
        <f t="shared" si="42"/>
        <v>3.8947480338880074</v>
      </c>
      <c r="DA34" s="19">
        <f t="shared" si="42"/>
        <v>2.8149831689369034</v>
      </c>
      <c r="DB34" s="19">
        <f t="shared" si="42"/>
        <v>2.8494267657992562</v>
      </c>
      <c r="DC34" s="19">
        <f t="shared" si="42"/>
        <v>3.1918464961067854</v>
      </c>
      <c r="DD34" s="19">
        <f t="shared" si="42"/>
        <v>5.3289878676516071</v>
      </c>
      <c r="DE34" s="19">
        <f t="shared" si="42"/>
        <v>2.8556082053276293</v>
      </c>
      <c r="DF34" s="19">
        <f t="shared" si="42"/>
        <v>3.1722046280991738</v>
      </c>
      <c r="DG34" s="19">
        <f t="shared" si="42"/>
        <v>2.7172109120521166</v>
      </c>
      <c r="DH34" s="19">
        <f t="shared" ref="DH34:DI34" si="43">DH33/DH32*1000</f>
        <v>2.7505678571428573</v>
      </c>
      <c r="DI34" s="19">
        <f t="shared" si="43"/>
        <v>3.0749471238861341</v>
      </c>
      <c r="DJ34" s="19">
        <f t="shared" ref="DJ34:DK34" si="44">DJ33/DJ32*1000</f>
        <v>2.7876078838174272</v>
      </c>
      <c r="DK34" s="19">
        <f t="shared" si="44"/>
        <v>3.2195663010967097</v>
      </c>
      <c r="DL34" s="19">
        <f t="shared" ref="DL34:DM34" si="45">DL33/DL32*1000</f>
        <v>2.8260703358537014</v>
      </c>
      <c r="DM34" s="19">
        <f t="shared" si="45"/>
        <v>13.81748843756284</v>
      </c>
      <c r="DN34" s="19">
        <f t="shared" ref="DN34" si="46">DN33/DN32*1000</f>
        <v>2.9230693117805533</v>
      </c>
    </row>
    <row r="35" spans="2:118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</row>
    <row r="36" spans="2:118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</row>
    <row r="37" spans="2:118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</row>
    <row r="38" spans="2:118" s="3" customFormat="1" ht="11.25" customHeight="1" x14ac:dyDescent="0.2">
      <c r="B38" s="12" t="s">
        <v>15</v>
      </c>
      <c r="C38" s="19">
        <f t="shared" ref="C38:BN38" si="47">C37/C36*1000</f>
        <v>3.9743075268817205</v>
      </c>
      <c r="D38" s="19">
        <f t="shared" si="47"/>
        <v>4.7684908602150529</v>
      </c>
      <c r="E38" s="19">
        <f t="shared" si="47"/>
        <v>4.5136416666666666</v>
      </c>
      <c r="F38" s="19">
        <f t="shared" si="47"/>
        <v>4.1056422899112661</v>
      </c>
      <c r="G38" s="19">
        <f t="shared" si="47"/>
        <v>5.0537731159276191</v>
      </c>
      <c r="H38" s="19">
        <f t="shared" si="47"/>
        <v>4.9275989206265631</v>
      </c>
      <c r="I38" s="19">
        <f t="shared" si="47"/>
        <v>4.9827226619683644</v>
      </c>
      <c r="J38" s="19">
        <f t="shared" si="47"/>
        <v>6.6169494584837549</v>
      </c>
      <c r="K38" s="19">
        <f t="shared" si="47"/>
        <v>6.2525831079643863</v>
      </c>
      <c r="L38" s="19">
        <f t="shared" si="47"/>
        <v>4.0268611882875573</v>
      </c>
      <c r="M38" s="19">
        <f t="shared" si="47"/>
        <v>5.4341320416218162</v>
      </c>
      <c r="N38" s="19">
        <f t="shared" si="47"/>
        <v>4.0862697931898886</v>
      </c>
      <c r="O38" s="19">
        <f t="shared" si="47"/>
        <v>5.5824386037641984</v>
      </c>
      <c r="P38" s="19">
        <f t="shared" si="47"/>
        <v>5.4721800321485983</v>
      </c>
      <c r="Q38" s="19">
        <f t="shared" si="47"/>
        <v>5.2717133288060261</v>
      </c>
      <c r="R38" s="19">
        <f t="shared" si="47"/>
        <v>5.3626125639379101</v>
      </c>
      <c r="S38" s="19">
        <f t="shared" si="47"/>
        <v>4.9540057677989031</v>
      </c>
      <c r="T38" s="19">
        <f t="shared" si="47"/>
        <v>4.9770929007794384</v>
      </c>
      <c r="U38" s="19">
        <f t="shared" si="47"/>
        <v>3.918086749974182</v>
      </c>
      <c r="V38" s="19">
        <f t="shared" si="47"/>
        <v>3.7859163133837641</v>
      </c>
      <c r="W38" s="19">
        <f t="shared" si="47"/>
        <v>4.2930577434525867</v>
      </c>
      <c r="X38" s="19">
        <f t="shared" si="47"/>
        <v>4.1628526661813554</v>
      </c>
      <c r="Y38" s="19">
        <f t="shared" si="47"/>
        <v>4.8817641788939055</v>
      </c>
      <c r="Z38" s="19">
        <f t="shared" si="47"/>
        <v>2.8043949167427207</v>
      </c>
      <c r="AA38" s="19">
        <f t="shared" si="47"/>
        <v>2.9849817915358989</v>
      </c>
      <c r="AB38" s="19">
        <f t="shared" si="47"/>
        <v>4.5731387755102046</v>
      </c>
      <c r="AC38" s="19">
        <f t="shared" si="47"/>
        <v>4.5666947833920233</v>
      </c>
      <c r="AD38" s="19">
        <f t="shared" si="47"/>
        <v>4.393159357664234</v>
      </c>
      <c r="AE38" s="19">
        <f t="shared" si="47"/>
        <v>4.6766553750000011</v>
      </c>
      <c r="AF38" s="19">
        <f t="shared" si="47"/>
        <v>5.039305615398554</v>
      </c>
      <c r="AG38" s="19">
        <f t="shared" si="47"/>
        <v>0.77007649045717286</v>
      </c>
      <c r="AH38" s="19">
        <f t="shared" si="47"/>
        <v>1.9641222348916765</v>
      </c>
      <c r="AI38" s="19">
        <f t="shared" si="47"/>
        <v>14.423454</v>
      </c>
      <c r="AJ38" s="19">
        <f t="shared" si="47"/>
        <v>5.0534454118567798</v>
      </c>
      <c r="AK38" s="19">
        <f t="shared" si="47"/>
        <v>3.6355155776010495</v>
      </c>
      <c r="AL38" s="19">
        <f t="shared" si="47"/>
        <v>1.3694551086684985</v>
      </c>
      <c r="AM38" s="19">
        <f t="shared" si="47"/>
        <v>5.3060516826923072</v>
      </c>
      <c r="AN38" s="19">
        <f t="shared" si="47"/>
        <v>3.5208698227320125</v>
      </c>
      <c r="AO38" s="19">
        <f t="shared" si="47"/>
        <v>4.2348463560500704</v>
      </c>
      <c r="AP38" s="19">
        <f t="shared" si="47"/>
        <v>2.9505798484301065</v>
      </c>
      <c r="AQ38" s="19">
        <f t="shared" si="47"/>
        <v>4.7539329266942678</v>
      </c>
      <c r="AR38" s="19">
        <f t="shared" si="47"/>
        <v>5.4278626823446201</v>
      </c>
      <c r="AS38" s="19">
        <f t="shared" si="47"/>
        <v>2.4748234935739362</v>
      </c>
      <c r="AT38" s="19">
        <f t="shared" si="47"/>
        <v>4.3205416126922778</v>
      </c>
      <c r="AU38" s="19">
        <f t="shared" si="47"/>
        <v>5.1999704072128239</v>
      </c>
      <c r="AV38" s="19">
        <f t="shared" si="47"/>
        <v>3.9259601531472326</v>
      </c>
      <c r="AW38" s="19">
        <f t="shared" si="47"/>
        <v>4.5949981093460677</v>
      </c>
      <c r="AX38" s="19">
        <f t="shared" si="47"/>
        <v>6.6208894378025889</v>
      </c>
      <c r="AY38" s="19">
        <f t="shared" si="47"/>
        <v>8.8142340168878164</v>
      </c>
      <c r="AZ38" s="19">
        <f t="shared" si="47"/>
        <v>6.8910330818340109</v>
      </c>
      <c r="BA38" s="19">
        <f t="shared" si="47"/>
        <v>7.2244303905487026</v>
      </c>
      <c r="BB38" s="19">
        <f t="shared" si="47"/>
        <v>6.8199014270255649</v>
      </c>
      <c r="BC38" s="19">
        <f t="shared" si="47"/>
        <v>5.5986067783263165</v>
      </c>
      <c r="BD38" s="19">
        <f t="shared" si="47"/>
        <v>6.2889466357308583</v>
      </c>
      <c r="BE38" s="19">
        <f t="shared" si="47"/>
        <v>7.8578199999999994</v>
      </c>
      <c r="BF38" s="19">
        <f t="shared" si="47"/>
        <v>4.6806861010691483</v>
      </c>
      <c r="BG38" s="19">
        <f t="shared" si="47"/>
        <v>1.9721562840828897</v>
      </c>
      <c r="BH38" s="19">
        <f t="shared" si="47"/>
        <v>2.4585321039057364</v>
      </c>
      <c r="BI38" s="19">
        <f t="shared" si="47"/>
        <v>3.6755198005778706</v>
      </c>
      <c r="BJ38" s="19">
        <f t="shared" si="47"/>
        <v>2.5474944924245495</v>
      </c>
      <c r="BK38" s="19">
        <f t="shared" si="47"/>
        <v>3.9608064562205403</v>
      </c>
      <c r="BL38" s="19">
        <f t="shared" si="47"/>
        <v>5.6126099999999992</v>
      </c>
      <c r="BM38" s="19">
        <f t="shared" si="47"/>
        <v>3.9070886907204958</v>
      </c>
      <c r="BN38" s="19">
        <f t="shared" si="47"/>
        <v>2.0458327832107712</v>
      </c>
      <c r="BO38" s="19">
        <f t="shared" ref="BO38:DG38" si="48">BO37/BO36*1000</f>
        <v>2.7744336811659247</v>
      </c>
      <c r="BP38" s="19">
        <f t="shared" si="48"/>
        <v>3.9183089716935871</v>
      </c>
      <c r="BQ38" s="19">
        <f t="shared" si="48"/>
        <v>1.6438958832933654</v>
      </c>
      <c r="BR38" s="19">
        <f t="shared" si="48"/>
        <v>3.7732351282051275</v>
      </c>
      <c r="BS38" s="19">
        <f t="shared" si="48"/>
        <v>3.1164396334601574</v>
      </c>
      <c r="BT38" s="19">
        <f t="shared" si="48"/>
        <v>6.9923183333333334</v>
      </c>
      <c r="BU38" s="19">
        <f t="shared" si="48"/>
        <v>2.8058362369337981</v>
      </c>
      <c r="BV38" s="19">
        <f t="shared" si="48"/>
        <v>2.557343205128205</v>
      </c>
      <c r="BW38" s="19">
        <v>0</v>
      </c>
      <c r="BX38" s="19">
        <f t="shared" si="48"/>
        <v>6.3629045</v>
      </c>
      <c r="BY38" s="19">
        <f t="shared" si="48"/>
        <v>2.4317232622361615</v>
      </c>
      <c r="BZ38" s="19">
        <f t="shared" si="48"/>
        <v>287.01813749999997</v>
      </c>
      <c r="CA38" s="19">
        <f t="shared" si="48"/>
        <v>3.2590579612694994</v>
      </c>
      <c r="CB38" s="19">
        <f t="shared" si="48"/>
        <v>3.3747717627574785</v>
      </c>
      <c r="CC38" s="19">
        <f t="shared" si="48"/>
        <v>7.5089425478767691</v>
      </c>
      <c r="CD38" s="19">
        <f t="shared" si="48"/>
        <v>3.2575266113485877</v>
      </c>
      <c r="CE38" s="19">
        <f t="shared" si="48"/>
        <v>5.5789870218247213</v>
      </c>
      <c r="CF38" s="19">
        <f t="shared" si="48"/>
        <v>4.0453099990357728</v>
      </c>
      <c r="CG38" s="19">
        <f t="shared" si="48"/>
        <v>5.3087954407940998</v>
      </c>
      <c r="CH38" s="19">
        <f t="shared" si="48"/>
        <v>3.93381861575179</v>
      </c>
      <c r="CI38" s="19">
        <f t="shared" si="48"/>
        <v>3.448163914390078</v>
      </c>
      <c r="CJ38" s="19">
        <f t="shared" si="48"/>
        <v>2.2540426329156085</v>
      </c>
      <c r="CK38" s="19">
        <f t="shared" si="48"/>
        <v>3.3484110499532664</v>
      </c>
      <c r="CL38" s="19">
        <f t="shared" si="48"/>
        <v>5.1072613562844316</v>
      </c>
      <c r="CM38" s="19">
        <f t="shared" si="48"/>
        <v>3.8594742717744106</v>
      </c>
      <c r="CN38" s="19">
        <f t="shared" si="48"/>
        <v>7.1435638640219992</v>
      </c>
      <c r="CO38" s="19">
        <f t="shared" si="48"/>
        <v>7.5020719602977675</v>
      </c>
      <c r="CP38" s="19">
        <f t="shared" si="48"/>
        <v>5.5271686049571116</v>
      </c>
      <c r="CQ38" s="19">
        <f t="shared" si="48"/>
        <v>5.7657246376811591</v>
      </c>
      <c r="CR38" s="19">
        <f t="shared" si="48"/>
        <v>7.8157742857142845</v>
      </c>
      <c r="CS38" s="19">
        <f t="shared" si="48"/>
        <v>4.0190583392476933</v>
      </c>
      <c r="CT38" s="19">
        <f t="shared" si="48"/>
        <v>4.8220751824817514</v>
      </c>
      <c r="CU38" s="19">
        <f t="shared" si="48"/>
        <v>5.6000629420084875</v>
      </c>
      <c r="CV38" s="19">
        <v>0</v>
      </c>
      <c r="CW38" s="19">
        <f t="shared" si="48"/>
        <v>2.6382243809975119</v>
      </c>
      <c r="CX38" s="19">
        <f t="shared" si="48"/>
        <v>5.1702720210531643</v>
      </c>
      <c r="CY38" s="19">
        <f t="shared" si="48"/>
        <v>4.5311064440854425</v>
      </c>
      <c r="CZ38" s="19">
        <f t="shared" si="48"/>
        <v>2.8071660106506133</v>
      </c>
      <c r="DA38" s="19">
        <v>0</v>
      </c>
      <c r="DB38" s="19">
        <f t="shared" si="48"/>
        <v>6.2745254745254746</v>
      </c>
      <c r="DC38" s="19">
        <v>0</v>
      </c>
      <c r="DD38" s="19">
        <f t="shared" si="48"/>
        <v>7.9881817948717959</v>
      </c>
      <c r="DE38" s="19">
        <v>0</v>
      </c>
      <c r="DF38" s="19">
        <f t="shared" si="48"/>
        <v>4.1465422596572763</v>
      </c>
      <c r="DG38" s="19">
        <f t="shared" si="48"/>
        <v>3.9872449704515671</v>
      </c>
      <c r="DH38" s="19">
        <v>0</v>
      </c>
      <c r="DI38" s="19">
        <v>1</v>
      </c>
      <c r="DJ38" s="19">
        <v>2</v>
      </c>
      <c r="DK38" s="19">
        <v>3</v>
      </c>
      <c r="DL38" s="19">
        <v>4</v>
      </c>
      <c r="DM38" s="19">
        <v>5</v>
      </c>
      <c r="DN38" s="19">
        <v>6</v>
      </c>
    </row>
    <row r="39" spans="2:118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</row>
    <row r="40" spans="2:118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</row>
    <row r="41" spans="2:118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</row>
    <row r="42" spans="2:118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49">AY41/AY40*1000</f>
        <v>213.5</v>
      </c>
      <c r="AZ42" s="19">
        <f t="shared" si="49"/>
        <v>220428.57142857142</v>
      </c>
      <c r="BA42" s="19">
        <f t="shared" si="49"/>
        <v>0</v>
      </c>
      <c r="BB42" s="19">
        <f t="shared" si="49"/>
        <v>0</v>
      </c>
      <c r="BC42" s="19">
        <f t="shared" si="49"/>
        <v>0</v>
      </c>
      <c r="BD42" s="19">
        <f t="shared" si="49"/>
        <v>786228.57142857136</v>
      </c>
      <c r="BE42" s="19">
        <f t="shared" si="49"/>
        <v>0</v>
      </c>
      <c r="BF42" s="19">
        <f t="shared" si="49"/>
        <v>0</v>
      </c>
      <c r="BG42" s="19">
        <f t="shared" si="49"/>
        <v>0</v>
      </c>
      <c r="BH42" s="19">
        <f t="shared" si="49"/>
        <v>0</v>
      </c>
      <c r="BI42" s="19">
        <f t="shared" si="49"/>
        <v>695500</v>
      </c>
      <c r="BJ42" s="19">
        <f t="shared" si="49"/>
        <v>624955.99999999988</v>
      </c>
      <c r="BK42" s="19">
        <v>0</v>
      </c>
      <c r="BL42" s="19">
        <v>0</v>
      </c>
      <c r="BM42" s="19">
        <f t="shared" si="49"/>
        <v>5590.0460100117789</v>
      </c>
      <c r="BN42" s="19">
        <f t="shared" si="49"/>
        <v>594.81097470788347</v>
      </c>
      <c r="BO42" s="19">
        <v>0</v>
      </c>
      <c r="BP42" s="19">
        <f t="shared" si="49"/>
        <v>1104.1777839029769</v>
      </c>
      <c r="BQ42" s="19">
        <v>0</v>
      </c>
      <c r="BR42" s="19">
        <f t="shared" si="49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49"/>
        <v>50000</v>
      </c>
      <c r="BY42" s="19">
        <f t="shared" si="49"/>
        <v>532.44325923270003</v>
      </c>
      <c r="BZ42" s="19">
        <f t="shared" si="49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F42" si="50">CK41/CK40*1000</f>
        <v>549.49869281045756</v>
      </c>
      <c r="CL42" s="19">
        <f t="shared" si="50"/>
        <v>9323.4672304439755</v>
      </c>
      <c r="CM42" s="19">
        <f t="shared" si="50"/>
        <v>678.62768319763131</v>
      </c>
      <c r="CN42" s="19">
        <f t="shared" si="50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50"/>
        <v>693.67412663755454</v>
      </c>
      <c r="CT42" s="19">
        <v>0</v>
      </c>
      <c r="CU42" s="19">
        <v>0</v>
      </c>
      <c r="CV42" s="19">
        <f t="shared" si="50"/>
        <v>1666.6666666666667</v>
      </c>
      <c r="CW42" s="19">
        <f t="shared" si="50"/>
        <v>0</v>
      </c>
      <c r="CX42" s="19">
        <v>0</v>
      </c>
      <c r="CY42" s="19">
        <f t="shared" si="50"/>
        <v>682.61538461538453</v>
      </c>
      <c r="CZ42" s="19">
        <v>0</v>
      </c>
      <c r="DA42" s="19">
        <f t="shared" si="50"/>
        <v>1106.5308056872038</v>
      </c>
      <c r="DB42" s="19">
        <f t="shared" si="50"/>
        <v>340.12713730445944</v>
      </c>
      <c r="DC42" s="19">
        <f t="shared" si="50"/>
        <v>1156.3783783783783</v>
      </c>
      <c r="DD42" s="19">
        <f t="shared" si="50"/>
        <v>898.15276719012036</v>
      </c>
      <c r="DE42" s="19">
        <v>0</v>
      </c>
      <c r="DF42" s="19">
        <f t="shared" si="50"/>
        <v>1149.7931924503953</v>
      </c>
      <c r="DG42" s="19">
        <v>0</v>
      </c>
      <c r="DH42" s="19">
        <v>0</v>
      </c>
      <c r="DI42" s="19">
        <v>1</v>
      </c>
      <c r="DJ42" s="19">
        <v>2</v>
      </c>
      <c r="DK42" s="19">
        <v>3</v>
      </c>
      <c r="DL42" s="19">
        <v>4</v>
      </c>
      <c r="DM42" s="19">
        <v>5</v>
      </c>
      <c r="DN42" s="19">
        <v>6</v>
      </c>
    </row>
    <row r="43" spans="2:118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</row>
    <row r="44" spans="2:118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</row>
    <row r="45" spans="2:118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</row>
    <row r="46" spans="2:118" s="3" customFormat="1" ht="14.25" customHeight="1" x14ac:dyDescent="0.2">
      <c r="B46" s="12" t="s">
        <v>6</v>
      </c>
      <c r="C46" s="22">
        <f t="shared" ref="C46:BN46" si="51">C45/C44*1000</f>
        <v>891.39043707832207</v>
      </c>
      <c r="D46" s="22">
        <f t="shared" si="51"/>
        <v>306.3365664790644</v>
      </c>
      <c r="E46" s="22">
        <f t="shared" si="51"/>
        <v>688.20816864295125</v>
      </c>
      <c r="F46" s="22">
        <f t="shared" si="51"/>
        <v>711.83745583038876</v>
      </c>
      <c r="G46" s="22">
        <f t="shared" si="51"/>
        <v>689.59090909090912</v>
      </c>
      <c r="H46" s="22">
        <f t="shared" si="51"/>
        <v>840.12564935064938</v>
      </c>
      <c r="I46" s="22">
        <f t="shared" si="51"/>
        <v>981.64473045167563</v>
      </c>
      <c r="J46" s="22">
        <f t="shared" si="51"/>
        <v>829.82629870129881</v>
      </c>
      <c r="K46" s="22">
        <f t="shared" si="51"/>
        <v>812.24123376623379</v>
      </c>
      <c r="L46" s="22">
        <f t="shared" si="51"/>
        <v>463.30188311688306</v>
      </c>
      <c r="M46" s="22">
        <f t="shared" si="51"/>
        <v>485.26802803828059</v>
      </c>
      <c r="N46" s="22">
        <f t="shared" si="51"/>
        <v>756.58003246753242</v>
      </c>
      <c r="O46" s="22">
        <f t="shared" si="51"/>
        <v>702.97375377643505</v>
      </c>
      <c r="P46" s="22">
        <f t="shared" si="51"/>
        <v>772.17510121457485</v>
      </c>
      <c r="Q46" s="22">
        <f t="shared" si="51"/>
        <v>713.78140105740181</v>
      </c>
      <c r="R46" s="22">
        <f t="shared" si="51"/>
        <v>680.16664733178652</v>
      </c>
      <c r="S46" s="22">
        <f t="shared" si="51"/>
        <v>728.52889820374685</v>
      </c>
      <c r="T46" s="22">
        <f t="shared" si="51"/>
        <v>907.70308515200077</v>
      </c>
      <c r="U46" s="22">
        <f t="shared" si="51"/>
        <v>1138.048137140431</v>
      </c>
      <c r="V46" s="22">
        <f t="shared" si="51"/>
        <v>778.1145160865326</v>
      </c>
      <c r="W46" s="22">
        <f t="shared" si="51"/>
        <v>856.44906293706288</v>
      </c>
      <c r="X46" s="22">
        <f t="shared" si="51"/>
        <v>1000.8462012320327</v>
      </c>
      <c r="Y46" s="22">
        <f t="shared" si="51"/>
        <v>571.43287512251732</v>
      </c>
      <c r="Z46" s="22">
        <f t="shared" si="51"/>
        <v>785.04883546205861</v>
      </c>
      <c r="AA46" s="22">
        <f t="shared" si="51"/>
        <v>848.03221754819685</v>
      </c>
      <c r="AB46" s="22">
        <f t="shared" si="51"/>
        <v>1042.6026899033909</v>
      </c>
      <c r="AC46" s="22">
        <f t="shared" si="51"/>
        <v>939.78697546434307</v>
      </c>
      <c r="AD46" s="22">
        <f t="shared" si="51"/>
        <v>944.13459589496847</v>
      </c>
      <c r="AE46" s="22">
        <f t="shared" si="51"/>
        <v>967.50759504836958</v>
      </c>
      <c r="AF46" s="22">
        <f t="shared" si="51"/>
        <v>926.71786986958023</v>
      </c>
      <c r="AG46" s="22">
        <f t="shared" si="51"/>
        <v>752.56716417910457</v>
      </c>
      <c r="AH46" s="22">
        <f t="shared" si="51"/>
        <v>1005.8206834970372</v>
      </c>
      <c r="AI46" s="22">
        <f t="shared" si="51"/>
        <v>1143.9619850843385</v>
      </c>
      <c r="AJ46" s="22">
        <f t="shared" si="51"/>
        <v>1681.6237913199911</v>
      </c>
      <c r="AK46" s="22">
        <f t="shared" si="51"/>
        <v>9290.9225769135428</v>
      </c>
      <c r="AL46" s="22">
        <f t="shared" si="51"/>
        <v>7718.3842676311033</v>
      </c>
      <c r="AM46" s="22">
        <f t="shared" si="51"/>
        <v>2153.1135415984695</v>
      </c>
      <c r="AN46" s="22">
        <f t="shared" si="51"/>
        <v>1123.8602603609836</v>
      </c>
      <c r="AO46" s="22">
        <f t="shared" si="51"/>
        <v>2169.5594035258869</v>
      </c>
      <c r="AP46" s="22">
        <f t="shared" si="51"/>
        <v>2806.2827280103093</v>
      </c>
      <c r="AQ46" s="22">
        <f t="shared" si="51"/>
        <v>5411.5028315946356</v>
      </c>
      <c r="AR46" s="22">
        <f t="shared" si="51"/>
        <v>20713.695652173912</v>
      </c>
      <c r="AS46" s="22">
        <f t="shared" si="51"/>
        <v>6368.848509933774</v>
      </c>
      <c r="AT46" s="22">
        <f t="shared" si="51"/>
        <v>3638.6684710448376</v>
      </c>
      <c r="AU46" s="22">
        <f t="shared" si="51"/>
        <v>1895.5678997173407</v>
      </c>
      <c r="AV46" s="22">
        <f t="shared" si="51"/>
        <v>1659.7975773783776</v>
      </c>
      <c r="AW46" s="22">
        <f t="shared" si="51"/>
        <v>3266.2942152760975</v>
      </c>
      <c r="AX46" s="22">
        <f t="shared" si="51"/>
        <v>2310.1694548977234</v>
      </c>
      <c r="AY46" s="22">
        <f t="shared" si="51"/>
        <v>1816.200626959248</v>
      </c>
      <c r="AZ46" s="22">
        <f t="shared" si="51"/>
        <v>1868.1050993274123</v>
      </c>
      <c r="BA46" s="22">
        <f t="shared" si="51"/>
        <v>2271.93565453474</v>
      </c>
      <c r="BB46" s="22">
        <f t="shared" si="51"/>
        <v>1529.6648165632394</v>
      </c>
      <c r="BC46" s="22">
        <f t="shared" si="51"/>
        <v>2050.8530294806028</v>
      </c>
      <c r="BD46" s="22">
        <f t="shared" si="51"/>
        <v>2157.3665110209772</v>
      </c>
      <c r="BE46" s="22">
        <f t="shared" si="51"/>
        <v>1915.6629414413896</v>
      </c>
      <c r="BF46" s="22">
        <f t="shared" si="51"/>
        <v>1555.0183491582688</v>
      </c>
      <c r="BG46" s="22">
        <f t="shared" si="51"/>
        <v>1947.1952898613342</v>
      </c>
      <c r="BH46" s="22">
        <f t="shared" si="51"/>
        <v>1578.552169238435</v>
      </c>
      <c r="BI46" s="22">
        <f t="shared" si="51"/>
        <v>2566.6853921701568</v>
      </c>
      <c r="BJ46" s="22">
        <f t="shared" si="51"/>
        <v>2536.688183286748</v>
      </c>
      <c r="BK46" s="22">
        <f t="shared" si="51"/>
        <v>2102.2189154104135</v>
      </c>
      <c r="BL46" s="22">
        <f t="shared" si="51"/>
        <v>11821.478999999999</v>
      </c>
      <c r="BM46" s="22">
        <f t="shared" si="51"/>
        <v>1727.5063939053039</v>
      </c>
      <c r="BN46" s="22">
        <f t="shared" si="51"/>
        <v>1716.0161320040127</v>
      </c>
      <c r="BO46" s="22">
        <f t="shared" ref="BO46:DG46" si="52">BO45/BO44*1000</f>
        <v>2133.3241525085264</v>
      </c>
      <c r="BP46" s="22">
        <f t="shared" si="52"/>
        <v>2687.9079769165623</v>
      </c>
      <c r="BQ46" s="22">
        <f t="shared" si="52"/>
        <v>12566.167631432874</v>
      </c>
      <c r="BR46" s="22">
        <f t="shared" si="52"/>
        <v>12180.140165956493</v>
      </c>
      <c r="BS46" s="22">
        <f t="shared" si="52"/>
        <v>7155.078367669581</v>
      </c>
      <c r="BT46" s="22">
        <f t="shared" si="52"/>
        <v>9551.1358987148087</v>
      </c>
      <c r="BU46" s="22">
        <f t="shared" si="52"/>
        <v>4341.355020162845</v>
      </c>
      <c r="BV46" s="22">
        <f t="shared" si="52"/>
        <v>3031.5467028294465</v>
      </c>
      <c r="BW46" s="22">
        <f t="shared" si="52"/>
        <v>20467.60857250755</v>
      </c>
      <c r="BX46" s="22">
        <f t="shared" si="52"/>
        <v>18259.726768550758</v>
      </c>
      <c r="BY46" s="22">
        <f t="shared" si="52"/>
        <v>14003.21387589776</v>
      </c>
      <c r="BZ46" s="22">
        <f t="shared" si="52"/>
        <v>14048.27391304348</v>
      </c>
      <c r="CA46" s="22">
        <f t="shared" si="52"/>
        <v>17181.645316253002</v>
      </c>
      <c r="CB46" s="22">
        <f t="shared" si="52"/>
        <v>164244.80000000002</v>
      </c>
      <c r="CC46" s="22">
        <f t="shared" si="52"/>
        <v>54846.666226999936</v>
      </c>
      <c r="CD46" s="22">
        <f t="shared" si="52"/>
        <v>75909.457687263755</v>
      </c>
      <c r="CE46" s="22">
        <f t="shared" si="52"/>
        <v>243258.45486111115</v>
      </c>
      <c r="CF46" s="22">
        <f t="shared" si="52"/>
        <v>355193.90625000006</v>
      </c>
      <c r="CG46" s="22">
        <f t="shared" si="52"/>
        <v>51960.307298335472</v>
      </c>
      <c r="CH46" s="22">
        <f t="shared" si="52"/>
        <v>55864.920955340334</v>
      </c>
      <c r="CI46" s="22">
        <f t="shared" si="52"/>
        <v>125907.46704331449</v>
      </c>
      <c r="CJ46" s="22">
        <f t="shared" si="52"/>
        <v>18943.893625625857</v>
      </c>
      <c r="CK46" s="22">
        <f t="shared" si="52"/>
        <v>51978.930979896431</v>
      </c>
      <c r="CL46" s="22">
        <v>0</v>
      </c>
      <c r="CM46" s="22">
        <f t="shared" si="52"/>
        <v>17353.243416827234</v>
      </c>
      <c r="CN46" s="22">
        <f t="shared" si="52"/>
        <v>17616.23081076911</v>
      </c>
      <c r="CO46" s="22">
        <f t="shared" si="52"/>
        <v>17450.100988242084</v>
      </c>
      <c r="CP46" s="22">
        <f t="shared" si="52"/>
        <v>16439.36358465525</v>
      </c>
      <c r="CQ46" s="22">
        <f t="shared" si="52"/>
        <v>16766.709863210941</v>
      </c>
      <c r="CR46" s="22">
        <f t="shared" si="52"/>
        <v>4335.0234042553184</v>
      </c>
      <c r="CS46" s="22">
        <f t="shared" si="52"/>
        <v>3414.5029764309324</v>
      </c>
      <c r="CT46" s="22">
        <f t="shared" si="52"/>
        <v>15238.587867253433</v>
      </c>
      <c r="CU46" s="22">
        <f t="shared" si="52"/>
        <v>6037.6410819717139</v>
      </c>
      <c r="CV46" s="22">
        <f t="shared" si="52"/>
        <v>7387.5102093865107</v>
      </c>
      <c r="CW46" s="22">
        <f t="shared" si="52"/>
        <v>714776.39999999991</v>
      </c>
      <c r="CX46" s="22">
        <f t="shared" si="52"/>
        <v>2687.2291131867896</v>
      </c>
      <c r="CY46" s="22">
        <f t="shared" si="52"/>
        <v>2802.5157475253886</v>
      </c>
      <c r="CZ46" s="22">
        <f t="shared" si="52"/>
        <v>2259.8994792013114</v>
      </c>
      <c r="DA46" s="22">
        <f t="shared" si="52"/>
        <v>2696.7135707977627</v>
      </c>
      <c r="DB46" s="22">
        <f t="shared" si="52"/>
        <v>1996.210512028774</v>
      </c>
      <c r="DC46" s="22">
        <f t="shared" si="52"/>
        <v>2027.9900576029536</v>
      </c>
      <c r="DD46" s="22">
        <f t="shared" si="52"/>
        <v>2018.3322659771861</v>
      </c>
      <c r="DE46" s="22">
        <f t="shared" si="52"/>
        <v>2099.3731578586608</v>
      </c>
      <c r="DF46" s="22">
        <f t="shared" si="52"/>
        <v>2466.9499461591513</v>
      </c>
      <c r="DG46" s="22">
        <f t="shared" si="52"/>
        <v>2415.5601524224271</v>
      </c>
      <c r="DH46" s="22">
        <f t="shared" ref="DH46:DI46" si="53">DH45/DH44*1000</f>
        <v>2534.6454080246217</v>
      </c>
      <c r="DI46" s="22">
        <f t="shared" si="53"/>
        <v>2418.1347364413891</v>
      </c>
      <c r="DJ46" s="22">
        <f t="shared" ref="DJ46:DK46" si="54">DJ45/DJ44*1000</f>
        <v>2242.6660896441199</v>
      </c>
      <c r="DK46" s="22">
        <f t="shared" si="54"/>
        <v>2544.6664409839764</v>
      </c>
      <c r="DL46" s="22">
        <f t="shared" ref="DL46:DM46" si="55">DL45/DL44*1000</f>
        <v>2738.6457589462825</v>
      </c>
      <c r="DM46" s="22">
        <f t="shared" si="55"/>
        <v>2143.25</v>
      </c>
      <c r="DN46" s="22">
        <f t="shared" ref="DN46" si="56">DN45/DN44*1000</f>
        <v>2410.3921708863777</v>
      </c>
    </row>
    <row r="47" spans="2:118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</row>
    <row r="48" spans="2:118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5.8999999999999997E-2</v>
      </c>
      <c r="DN48" s="19">
        <v>1.2999999999999999E-2</v>
      </c>
    </row>
    <row r="49" spans="2:118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</row>
    <row r="50" spans="2:118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57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57"/>
        <v>62197.826086956527</v>
      </c>
      <c r="AI50" s="21">
        <f t="shared" si="57"/>
        <v>4962.1621621621625</v>
      </c>
      <c r="AJ50" s="21">
        <v>0</v>
      </c>
      <c r="AK50" s="21">
        <f t="shared" si="57"/>
        <v>286424.34545454546</v>
      </c>
      <c r="AL50" s="21">
        <v>0</v>
      </c>
      <c r="AM50" s="21">
        <f t="shared" si="57"/>
        <v>32482.130996567412</v>
      </c>
      <c r="AN50" s="21">
        <f t="shared" si="57"/>
        <v>132192</v>
      </c>
      <c r="AO50" s="21">
        <f t="shared" si="57"/>
        <v>642600</v>
      </c>
      <c r="AP50" s="21">
        <f t="shared" si="57"/>
        <v>11016</v>
      </c>
      <c r="AQ50" s="21">
        <f t="shared" si="57"/>
        <v>122951.30578512396</v>
      </c>
      <c r="AR50" s="21">
        <f t="shared" si="57"/>
        <v>112892.6511627907</v>
      </c>
      <c r="AS50" s="21">
        <f t="shared" si="57"/>
        <v>18360</v>
      </c>
      <c r="AT50" s="21">
        <f t="shared" si="57"/>
        <v>12668.4</v>
      </c>
      <c r="AU50" s="21">
        <f t="shared" si="57"/>
        <v>166274.65193370165</v>
      </c>
      <c r="AV50" s="21">
        <f t="shared" si="57"/>
        <v>147375.85401459856</v>
      </c>
      <c r="AW50" s="21">
        <v>0</v>
      </c>
      <c r="AX50" s="21">
        <f t="shared" si="57"/>
        <v>169508.69999999998</v>
      </c>
      <c r="AY50" s="22">
        <v>0</v>
      </c>
      <c r="AZ50" s="22">
        <f t="shared" si="57"/>
        <v>11666.666666666666</v>
      </c>
      <c r="BA50" s="22">
        <f t="shared" si="57"/>
        <v>173029.41176470587</v>
      </c>
      <c r="BB50" s="22">
        <f t="shared" si="57"/>
        <v>114947.79307071665</v>
      </c>
      <c r="BC50" s="22">
        <f t="shared" si="57"/>
        <v>48288</v>
      </c>
      <c r="BD50" s="22">
        <f t="shared" si="57"/>
        <v>97200</v>
      </c>
      <c r="BE50" s="22">
        <f t="shared" si="57"/>
        <v>38580.645161290318</v>
      </c>
      <c r="BF50" s="22">
        <f t="shared" si="57"/>
        <v>8335.6854838709678</v>
      </c>
      <c r="BG50" s="22">
        <f t="shared" si="57"/>
        <v>2578.987903773841</v>
      </c>
      <c r="BH50" s="22">
        <f t="shared" si="57"/>
        <v>3298.8723279929532</v>
      </c>
      <c r="BI50" s="22">
        <f t="shared" si="57"/>
        <v>3088.8450148075021</v>
      </c>
      <c r="BJ50" s="22">
        <f t="shared" si="57"/>
        <v>19658.150782361306</v>
      </c>
      <c r="BK50" s="22">
        <f t="shared" si="57"/>
        <v>548.82503556187771</v>
      </c>
      <c r="BL50" s="22">
        <f t="shared" si="57"/>
        <v>2680.2030456852794</v>
      </c>
      <c r="BM50" s="22">
        <f t="shared" si="57"/>
        <v>120000.00000000001</v>
      </c>
      <c r="BN50" s="22">
        <f t="shared" si="57"/>
        <v>23999.999999999996</v>
      </c>
      <c r="BO50" s="22">
        <f t="shared" si="57"/>
        <v>52173.913043478256</v>
      </c>
      <c r="BP50" s="22">
        <f t="shared" si="57"/>
        <v>181870</v>
      </c>
      <c r="BQ50" s="22">
        <f t="shared" si="57"/>
        <v>31643.835616438359</v>
      </c>
      <c r="BR50" s="22">
        <f t="shared" si="57"/>
        <v>138461.53846153844</v>
      </c>
      <c r="BS50" s="22">
        <f t="shared" si="57"/>
        <v>6479.4879441083758</v>
      </c>
      <c r="BT50" s="22">
        <f t="shared" si="57"/>
        <v>100000</v>
      </c>
      <c r="BU50" s="22">
        <f t="shared" si="57"/>
        <v>1360.2759980285857</v>
      </c>
      <c r="BV50" s="22">
        <f t="shared" si="57"/>
        <v>587596.66666666674</v>
      </c>
      <c r="BW50" s="22">
        <f t="shared" si="57"/>
        <v>2871.8843469591229</v>
      </c>
      <c r="BX50" s="22">
        <f t="shared" si="57"/>
        <v>227002.34309623431</v>
      </c>
      <c r="BY50" s="22">
        <f t="shared" si="57"/>
        <v>2827.2456528266866</v>
      </c>
      <c r="BZ50" s="22">
        <f t="shared" si="57"/>
        <v>277321.71122994652</v>
      </c>
      <c r="CA50" s="22">
        <f t="shared" si="57"/>
        <v>2816.6191926136921</v>
      </c>
      <c r="CB50" s="22">
        <f t="shared" si="57"/>
        <v>5408.9794263707299</v>
      </c>
      <c r="CC50" s="22">
        <f t="shared" si="57"/>
        <v>2840.513833992095</v>
      </c>
      <c r="CD50" s="22">
        <f t="shared" si="57"/>
        <v>37914.546511627908</v>
      </c>
      <c r="CE50" s="22">
        <f t="shared" si="57"/>
        <v>19737.654320987651</v>
      </c>
      <c r="CF50" s="22">
        <f t="shared" si="57"/>
        <v>43055.246913580238</v>
      </c>
      <c r="CG50" s="22">
        <f t="shared" si="57"/>
        <v>18028.169014084509</v>
      </c>
      <c r="CH50" s="22">
        <f t="shared" si="57"/>
        <v>18765.133171912832</v>
      </c>
      <c r="CI50" s="22">
        <f t="shared" si="57"/>
        <v>17250</v>
      </c>
      <c r="CJ50" s="22">
        <f t="shared" si="57"/>
        <v>2384.9975259772391</v>
      </c>
      <c r="CK50" s="22">
        <f t="shared" si="57"/>
        <v>158187.14555765595</v>
      </c>
      <c r="CL50" s="22">
        <f t="shared" si="57"/>
        <v>8521.2318840579719</v>
      </c>
      <c r="CM50" s="22">
        <f t="shared" si="57"/>
        <v>2468.3172346163274</v>
      </c>
      <c r="CN50" s="22">
        <f t="shared" ref="CN50:DE50" si="58">CN49/CN48*1000</f>
        <v>11453.181076672106</v>
      </c>
      <c r="CO50" s="22">
        <f t="shared" si="58"/>
        <v>114613.25396825396</v>
      </c>
      <c r="CP50" s="22">
        <f t="shared" si="58"/>
        <v>2215.3943678617861</v>
      </c>
      <c r="CQ50" s="22">
        <f t="shared" si="58"/>
        <v>11555.555555555555</v>
      </c>
      <c r="CR50" s="22">
        <f t="shared" si="58"/>
        <v>15461.393596986818</v>
      </c>
      <c r="CS50" s="22">
        <f t="shared" si="58"/>
        <v>10000</v>
      </c>
      <c r="CT50" s="22">
        <f t="shared" si="58"/>
        <v>11731.601731601731</v>
      </c>
      <c r="CU50" s="22">
        <f t="shared" si="58"/>
        <v>1457.5645756457566</v>
      </c>
      <c r="CV50" s="22">
        <f t="shared" si="58"/>
        <v>15787.72563176895</v>
      </c>
      <c r="CW50" s="22">
        <f t="shared" si="58"/>
        <v>22879.055649241149</v>
      </c>
      <c r="CX50" s="22">
        <f t="shared" si="58"/>
        <v>13679.310344827585</v>
      </c>
      <c r="CY50" s="22">
        <f t="shared" si="58"/>
        <v>34651.600753295657</v>
      </c>
      <c r="CZ50" s="22">
        <f t="shared" si="58"/>
        <v>39060.727272727279</v>
      </c>
      <c r="DA50" s="22">
        <f t="shared" si="58"/>
        <v>40605.187319884724</v>
      </c>
      <c r="DB50" s="22">
        <f t="shared" si="58"/>
        <v>21495.327102803738</v>
      </c>
      <c r="DC50" s="22">
        <f t="shared" si="58"/>
        <v>34238.267148014434</v>
      </c>
      <c r="DD50" s="22">
        <f t="shared" si="58"/>
        <v>6800</v>
      </c>
      <c r="DE50" s="22">
        <f t="shared" si="58"/>
        <v>44505.494505494506</v>
      </c>
      <c r="DF50" s="22">
        <f t="shared" ref="DF50:DL50" si="59">DF49/DF48*1000</f>
        <v>5201.680672268908</v>
      </c>
      <c r="DG50" s="22">
        <f t="shared" si="59"/>
        <v>2000</v>
      </c>
      <c r="DH50" s="22">
        <f t="shared" si="59"/>
        <v>4066.9014084507048</v>
      </c>
      <c r="DI50" s="22">
        <f t="shared" si="59"/>
        <v>8532.4232081911268</v>
      </c>
      <c r="DJ50" s="22">
        <f t="shared" si="59"/>
        <v>4777.4590163934427</v>
      </c>
      <c r="DK50" s="22">
        <f t="shared" si="59"/>
        <v>2221.1796246648796</v>
      </c>
      <c r="DL50" s="22">
        <f t="shared" si="59"/>
        <v>1518.5185185185185</v>
      </c>
      <c r="DM50" s="22">
        <f t="shared" ref="DM50:DN50" si="60">DM49/DM48*1000</f>
        <v>13559.322033898306</v>
      </c>
      <c r="DN50" s="22">
        <f t="shared" si="60"/>
        <v>15384.615384615387</v>
      </c>
    </row>
    <row r="51" spans="2:118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</row>
    <row r="52" spans="2:118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</row>
    <row r="53" spans="2:118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</row>
    <row r="54" spans="2:118" s="3" customFormat="1" ht="12.75" customHeight="1" x14ac:dyDescent="0.2">
      <c r="B54" s="12" t="s">
        <v>6</v>
      </c>
      <c r="C54" s="14" t="e">
        <f t="shared" ref="C54:BN54" si="61">C53/C52*1000</f>
        <v>#DIV/0!</v>
      </c>
      <c r="D54" s="14" t="e">
        <f t="shared" si="61"/>
        <v>#DIV/0!</v>
      </c>
      <c r="E54" s="14" t="e">
        <f t="shared" si="61"/>
        <v>#DIV/0!</v>
      </c>
      <c r="F54" s="14" t="e">
        <f t="shared" si="61"/>
        <v>#DIV/0!</v>
      </c>
      <c r="G54" s="14" t="e">
        <f t="shared" si="61"/>
        <v>#DIV/0!</v>
      </c>
      <c r="H54" s="14" t="e">
        <f t="shared" si="61"/>
        <v>#DIV/0!</v>
      </c>
      <c r="I54" s="14" t="e">
        <f t="shared" si="61"/>
        <v>#DIV/0!</v>
      </c>
      <c r="J54" s="14" t="e">
        <f t="shared" si="61"/>
        <v>#DIV/0!</v>
      </c>
      <c r="K54" s="14" t="e">
        <f t="shared" si="61"/>
        <v>#DIV/0!</v>
      </c>
      <c r="L54" s="14" t="e">
        <f t="shared" si="61"/>
        <v>#DIV/0!</v>
      </c>
      <c r="M54" s="14" t="e">
        <f t="shared" si="61"/>
        <v>#DIV/0!</v>
      </c>
      <c r="N54" s="14" t="e">
        <f t="shared" si="61"/>
        <v>#DIV/0!</v>
      </c>
      <c r="O54" s="14" t="e">
        <f t="shared" si="61"/>
        <v>#DIV/0!</v>
      </c>
      <c r="P54" s="14" t="e">
        <f t="shared" si="61"/>
        <v>#DIV/0!</v>
      </c>
      <c r="Q54" s="14" t="e">
        <f t="shared" si="61"/>
        <v>#DIV/0!</v>
      </c>
      <c r="R54" s="14" t="e">
        <f t="shared" si="61"/>
        <v>#DIV/0!</v>
      </c>
      <c r="S54" s="14" t="e">
        <f t="shared" si="61"/>
        <v>#DIV/0!</v>
      </c>
      <c r="T54" s="14" t="e">
        <f t="shared" si="61"/>
        <v>#DIV/0!</v>
      </c>
      <c r="U54" s="14" t="e">
        <f t="shared" si="61"/>
        <v>#DIV/0!</v>
      </c>
      <c r="V54" s="14" t="e">
        <f t="shared" si="61"/>
        <v>#DIV/0!</v>
      </c>
      <c r="W54" s="14" t="e">
        <f t="shared" si="61"/>
        <v>#DIV/0!</v>
      </c>
      <c r="X54" s="14" t="e">
        <f t="shared" si="61"/>
        <v>#DIV/0!</v>
      </c>
      <c r="Y54" s="14" t="e">
        <f t="shared" si="61"/>
        <v>#DIV/0!</v>
      </c>
      <c r="Z54" s="14" t="e">
        <f t="shared" si="61"/>
        <v>#DIV/0!</v>
      </c>
      <c r="AA54" s="14" t="e">
        <f t="shared" si="61"/>
        <v>#DIV/0!</v>
      </c>
      <c r="AB54" s="14" t="e">
        <f t="shared" si="61"/>
        <v>#DIV/0!</v>
      </c>
      <c r="AC54" s="14" t="e">
        <f t="shared" si="61"/>
        <v>#DIV/0!</v>
      </c>
      <c r="AD54" s="14" t="e">
        <f t="shared" si="61"/>
        <v>#DIV/0!</v>
      </c>
      <c r="AE54" s="14" t="e">
        <f t="shared" si="61"/>
        <v>#DIV/0!</v>
      </c>
      <c r="AF54" s="14" t="e">
        <f t="shared" si="61"/>
        <v>#DIV/0!</v>
      </c>
      <c r="AG54" s="14" t="e">
        <f t="shared" si="61"/>
        <v>#DIV/0!</v>
      </c>
      <c r="AH54" s="14" t="e">
        <f t="shared" si="61"/>
        <v>#DIV/0!</v>
      </c>
      <c r="AI54" s="14" t="e">
        <f t="shared" si="61"/>
        <v>#DIV/0!</v>
      </c>
      <c r="AJ54" s="14" t="e">
        <f t="shared" si="61"/>
        <v>#DIV/0!</v>
      </c>
      <c r="AK54" s="14" t="e">
        <f t="shared" si="61"/>
        <v>#DIV/0!</v>
      </c>
      <c r="AL54" s="14" t="e">
        <f t="shared" si="61"/>
        <v>#DIV/0!</v>
      </c>
      <c r="AM54" s="14" t="e">
        <f t="shared" si="61"/>
        <v>#DIV/0!</v>
      </c>
      <c r="AN54" s="14" t="e">
        <f t="shared" si="61"/>
        <v>#DIV/0!</v>
      </c>
      <c r="AO54" s="14" t="e">
        <f t="shared" si="61"/>
        <v>#DIV/0!</v>
      </c>
      <c r="AP54" s="14" t="e">
        <f t="shared" si="61"/>
        <v>#DIV/0!</v>
      </c>
      <c r="AQ54" s="14" t="e">
        <f t="shared" si="61"/>
        <v>#DIV/0!</v>
      </c>
      <c r="AR54" s="14" t="e">
        <f t="shared" si="61"/>
        <v>#DIV/0!</v>
      </c>
      <c r="AS54" s="14" t="e">
        <f t="shared" si="61"/>
        <v>#DIV/0!</v>
      </c>
      <c r="AT54" s="14" t="e">
        <f t="shared" si="61"/>
        <v>#DIV/0!</v>
      </c>
      <c r="AU54" s="14" t="e">
        <f t="shared" si="61"/>
        <v>#DIV/0!</v>
      </c>
      <c r="AV54" s="14" t="e">
        <f t="shared" si="61"/>
        <v>#DIV/0!</v>
      </c>
      <c r="AW54" s="14" t="e">
        <f t="shared" si="61"/>
        <v>#DIV/0!</v>
      </c>
      <c r="AX54" s="14" t="e">
        <f t="shared" si="61"/>
        <v>#DIV/0!</v>
      </c>
      <c r="AY54" s="14">
        <v>0</v>
      </c>
      <c r="AZ54" s="14">
        <f t="shared" si="61"/>
        <v>465.13064133016621</v>
      </c>
      <c r="BA54" s="14">
        <f t="shared" si="61"/>
        <v>1295.9310344827586</v>
      </c>
      <c r="BB54" s="14">
        <f t="shared" si="61"/>
        <v>1368.9155961461258</v>
      </c>
      <c r="BC54" s="14">
        <f t="shared" si="61"/>
        <v>1016.4920634920636</v>
      </c>
      <c r="BD54" s="14">
        <f t="shared" si="61"/>
        <v>1441.1937186420801</v>
      </c>
      <c r="BE54" s="14">
        <v>0</v>
      </c>
      <c r="BF54" s="14">
        <f t="shared" si="61"/>
        <v>1250.3092783505156</v>
      </c>
      <c r="BG54" s="14">
        <f t="shared" si="61"/>
        <v>2256.9090909090905</v>
      </c>
      <c r="BH54" s="14">
        <f t="shared" si="61"/>
        <v>2281.9135802469136</v>
      </c>
      <c r="BI54" s="14">
        <f t="shared" si="61"/>
        <v>6050.1830892143807</v>
      </c>
      <c r="BJ54" s="14">
        <f t="shared" si="61"/>
        <v>373.16002132729056</v>
      </c>
      <c r="BK54" s="14">
        <f t="shared" si="61"/>
        <v>2267.4793749999999</v>
      </c>
      <c r="BL54" s="14">
        <f t="shared" si="61"/>
        <v>2238.2581249999998</v>
      </c>
      <c r="BM54" s="14">
        <f t="shared" si="61"/>
        <v>336.86121530382587</v>
      </c>
      <c r="BN54" s="14">
        <f t="shared" si="61"/>
        <v>2185.7442424242422</v>
      </c>
      <c r="BO54" s="14">
        <f t="shared" ref="BO54:DG54" si="62">BO53/BO52*1000</f>
        <v>2220.1081250000002</v>
      </c>
      <c r="BP54" s="14">
        <f t="shared" si="62"/>
        <v>2308.438333333333</v>
      </c>
      <c r="BQ54" s="14">
        <f t="shared" si="62"/>
        <v>2298.8786666666665</v>
      </c>
      <c r="BR54" s="14">
        <v>0</v>
      </c>
      <c r="BS54" s="14">
        <v>0</v>
      </c>
      <c r="BT54" s="14">
        <f t="shared" si="62"/>
        <v>2347.8842424242421</v>
      </c>
      <c r="BU54" s="14">
        <f t="shared" si="62"/>
        <v>531.00522639574081</v>
      </c>
      <c r="BV54" s="14">
        <f t="shared" si="62"/>
        <v>4035.0613022259258</v>
      </c>
      <c r="BW54" s="14">
        <v>0</v>
      </c>
      <c r="BX54" s="14">
        <v>0</v>
      </c>
      <c r="BY54" s="14">
        <f t="shared" si="62"/>
        <v>2433.31</v>
      </c>
      <c r="BZ54" s="14">
        <v>0</v>
      </c>
      <c r="CA54" s="14">
        <f t="shared" si="62"/>
        <v>803.82501318122991</v>
      </c>
      <c r="CB54" s="14">
        <f t="shared" si="62"/>
        <v>4346.6950302133437</v>
      </c>
      <c r="CC54" s="14">
        <f t="shared" si="62"/>
        <v>2002.4631578947369</v>
      </c>
      <c r="CD54" s="14">
        <f t="shared" si="62"/>
        <v>2339.4140369644019</v>
      </c>
      <c r="CE54" s="14">
        <f t="shared" si="62"/>
        <v>206.4580064414898</v>
      </c>
      <c r="CF54" s="14">
        <f t="shared" si="62"/>
        <v>1064.2975135847196</v>
      </c>
      <c r="CG54" s="14">
        <v>0</v>
      </c>
      <c r="CH54" s="14">
        <f t="shared" si="62"/>
        <v>720.59656448088617</v>
      </c>
      <c r="CI54" s="14">
        <f t="shared" si="62"/>
        <v>2336.5792438044864</v>
      </c>
      <c r="CJ54" s="14">
        <f t="shared" si="62"/>
        <v>150.85</v>
      </c>
      <c r="CK54" s="14">
        <f t="shared" si="62"/>
        <v>1326.0450256410256</v>
      </c>
      <c r="CL54" s="14">
        <v>0</v>
      </c>
      <c r="CM54" s="14">
        <f t="shared" si="62"/>
        <v>1530.3791616766466</v>
      </c>
      <c r="CN54" s="14">
        <f t="shared" si="62"/>
        <v>951.27980519600089</v>
      </c>
      <c r="CO54" s="14">
        <f t="shared" si="62"/>
        <v>1552.7893342325056</v>
      </c>
      <c r="CP54" s="14">
        <f t="shared" si="62"/>
        <v>2336.7517647058821</v>
      </c>
      <c r="CQ54" s="14">
        <f t="shared" si="62"/>
        <v>799.88095999999996</v>
      </c>
      <c r="CR54" s="14">
        <f t="shared" si="62"/>
        <v>2266.0878947368419</v>
      </c>
      <c r="CS54" s="14">
        <v>0</v>
      </c>
      <c r="CT54" s="14">
        <f t="shared" si="62"/>
        <v>797.60095999999999</v>
      </c>
      <c r="CU54" s="14">
        <f t="shared" si="62"/>
        <v>2237.3302040816325</v>
      </c>
      <c r="CV54" s="14">
        <f t="shared" si="62"/>
        <v>2498.5010344827583</v>
      </c>
      <c r="CW54" s="14">
        <f t="shared" si="62"/>
        <v>983.3679775280898</v>
      </c>
      <c r="CX54" s="14">
        <f t="shared" si="62"/>
        <v>1258.5861538461538</v>
      </c>
      <c r="CY54" s="14">
        <f t="shared" si="62"/>
        <v>1002.3130215827339</v>
      </c>
      <c r="CZ54" s="14">
        <f t="shared" si="62"/>
        <v>985.06911764705887</v>
      </c>
      <c r="DA54" s="14">
        <f t="shared" si="62"/>
        <v>3276.5742500000006</v>
      </c>
      <c r="DB54" s="14">
        <f t="shared" si="62"/>
        <v>1220.5669551534224</v>
      </c>
      <c r="DC54" s="14">
        <f t="shared" si="62"/>
        <v>3014.4334579439251</v>
      </c>
      <c r="DD54" s="14">
        <f t="shared" si="62"/>
        <v>1257.122532720198</v>
      </c>
      <c r="DE54" s="14">
        <f t="shared" si="62"/>
        <v>1823.7017175429387</v>
      </c>
      <c r="DF54" s="14">
        <f t="shared" si="62"/>
        <v>877.79297597042523</v>
      </c>
      <c r="DG54" s="14">
        <f t="shared" si="62"/>
        <v>561.95536231884057</v>
      </c>
      <c r="DH54" s="14">
        <f t="shared" ref="DH54:DI54" si="63">DH53/DH52*1000</f>
        <v>860.87725752508345</v>
      </c>
      <c r="DI54" s="14">
        <f t="shared" si="63"/>
        <v>2238.763981042654</v>
      </c>
      <c r="DJ54" s="14">
        <f t="shared" ref="DJ54:DK54" si="64">DJ53/DJ52*1000</f>
        <v>1053.6146268656717</v>
      </c>
      <c r="DK54" s="14">
        <f t="shared" si="64"/>
        <v>861.33986622073576</v>
      </c>
      <c r="DL54" s="14">
        <f t="shared" ref="DL54:DM54" si="65">DL53/DL52*1000</f>
        <v>1595.1674999999998</v>
      </c>
      <c r="DM54" s="14">
        <f t="shared" si="65"/>
        <v>2291.0139999999997</v>
      </c>
      <c r="DN54" s="14">
        <f t="shared" ref="DN54" si="66">DN53/DN52*1000</f>
        <v>786.11661877048823</v>
      </c>
    </row>
    <row r="55" spans="2:118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</row>
    <row r="56" spans="2:118" s="1" customFormat="1" ht="13.15" customHeight="1" x14ac:dyDescent="0.2">
      <c r="B56" s="10" t="s">
        <v>23</v>
      </c>
      <c r="C56" s="24">
        <f t="shared" ref="C56:BN56" si="67">C72-C9-C21-C25-C29-C33-C37-C41-C45-C49-C53</f>
        <v>172.75825000000003</v>
      </c>
      <c r="D56" s="24">
        <f t="shared" si="67"/>
        <v>149.29654999999991</v>
      </c>
      <c r="E56" s="24">
        <f t="shared" si="67"/>
        <v>116.5919499999995</v>
      </c>
      <c r="F56" s="24">
        <f t="shared" si="67"/>
        <v>185.84994999999972</v>
      </c>
      <c r="G56" s="24">
        <f t="shared" si="67"/>
        <v>78.487300000000147</v>
      </c>
      <c r="H56" s="24">
        <f t="shared" si="67"/>
        <v>-143.60185600000017</v>
      </c>
      <c r="I56" s="24">
        <f t="shared" si="67"/>
        <v>238.3100459999992</v>
      </c>
      <c r="J56" s="24">
        <f t="shared" si="67"/>
        <v>647.33871599999941</v>
      </c>
      <c r="K56" s="24">
        <f t="shared" si="67"/>
        <v>603.70893000000069</v>
      </c>
      <c r="L56" s="24">
        <f t="shared" si="67"/>
        <v>507.83117399999941</v>
      </c>
      <c r="M56" s="24">
        <f t="shared" si="67"/>
        <v>627.38231400000018</v>
      </c>
      <c r="N56" s="24">
        <f t="shared" si="67"/>
        <v>475.22289600000039</v>
      </c>
      <c r="O56" s="24">
        <f t="shared" si="67"/>
        <v>313.43457600000016</v>
      </c>
      <c r="P56" s="24">
        <f t="shared" si="67"/>
        <v>466.4449800000001</v>
      </c>
      <c r="Q56" s="24">
        <f t="shared" si="67"/>
        <v>341.54465400000021</v>
      </c>
      <c r="R56" s="24">
        <f t="shared" si="67"/>
        <v>206.46646200000029</v>
      </c>
      <c r="S56" s="24">
        <f t="shared" si="67"/>
        <v>63.294263999999714</v>
      </c>
      <c r="T56" s="24">
        <f t="shared" si="67"/>
        <v>142.16698800000046</v>
      </c>
      <c r="U56" s="24">
        <f t="shared" si="67"/>
        <v>215.28568800000022</v>
      </c>
      <c r="V56" s="24">
        <f t="shared" si="67"/>
        <v>76.353731999999994</v>
      </c>
      <c r="W56" s="24">
        <f t="shared" si="67"/>
        <v>130.74064199999958</v>
      </c>
      <c r="X56" s="24">
        <f t="shared" si="67"/>
        <v>109.08685799999975</v>
      </c>
      <c r="Y56" s="24">
        <f t="shared" si="67"/>
        <v>223.45772399999981</v>
      </c>
      <c r="Z56" s="24">
        <f t="shared" si="67"/>
        <v>67.696074000000095</v>
      </c>
      <c r="AA56" s="24">
        <f t="shared" si="67"/>
        <v>209.42425799999984</v>
      </c>
      <c r="AB56" s="24">
        <f t="shared" si="67"/>
        <v>269.06488199999995</v>
      </c>
      <c r="AC56" s="24">
        <f t="shared" si="67"/>
        <v>236.78065800000064</v>
      </c>
      <c r="AD56" s="24">
        <f t="shared" si="67"/>
        <v>58.839209999999497</v>
      </c>
      <c r="AE56" s="24">
        <f t="shared" si="67"/>
        <v>257.78817000000049</v>
      </c>
      <c r="AF56" s="24">
        <f t="shared" si="67"/>
        <v>255.49316999999925</v>
      </c>
      <c r="AG56" s="24">
        <f t="shared" si="67"/>
        <v>294.26949000000042</v>
      </c>
      <c r="AH56" s="24">
        <f t="shared" si="67"/>
        <v>382.27723199999957</v>
      </c>
      <c r="AI56" s="24">
        <f t="shared" si="67"/>
        <v>312.8543999999996</v>
      </c>
      <c r="AJ56" s="24">
        <f t="shared" si="67"/>
        <v>192.89383200000012</v>
      </c>
      <c r="AK56" s="24">
        <f t="shared" si="67"/>
        <v>396.25928999999968</v>
      </c>
      <c r="AL56" s="24">
        <f t="shared" si="67"/>
        <v>360.19933199999969</v>
      </c>
      <c r="AM56" s="24">
        <f t="shared" si="67"/>
        <v>492.29335599999979</v>
      </c>
      <c r="AN56" s="24">
        <f t="shared" si="67"/>
        <v>84.035234699999592</v>
      </c>
      <c r="AO56" s="24">
        <f t="shared" si="67"/>
        <v>193.77143999999964</v>
      </c>
      <c r="AP56" s="24">
        <f t="shared" si="67"/>
        <v>297.64038599999981</v>
      </c>
      <c r="AQ56" s="24">
        <f t="shared" si="67"/>
        <v>489.5886780000003</v>
      </c>
      <c r="AR56" s="24">
        <f t="shared" si="67"/>
        <v>222.05318400000044</v>
      </c>
      <c r="AS56" s="24">
        <f t="shared" si="67"/>
        <v>206.9069459400001</v>
      </c>
      <c r="AT56" s="24">
        <f t="shared" si="67"/>
        <v>312.81033599999984</v>
      </c>
      <c r="AU56" s="24">
        <f t="shared" si="67"/>
        <v>766.99726199999986</v>
      </c>
      <c r="AV56" s="24">
        <f t="shared" si="67"/>
        <v>422.2423619999991</v>
      </c>
      <c r="AW56" s="24">
        <f t="shared" si="67"/>
        <v>397.09925999999984</v>
      </c>
      <c r="AX56" s="24">
        <f t="shared" si="67"/>
        <v>1380.0524599999999</v>
      </c>
      <c r="AY56" s="24">
        <f t="shared" si="67"/>
        <v>979.25500000000102</v>
      </c>
      <c r="AZ56" s="24">
        <f t="shared" si="67"/>
        <v>582.03999999999985</v>
      </c>
      <c r="BA56" s="24">
        <f t="shared" si="67"/>
        <v>709.14699999999903</v>
      </c>
      <c r="BB56" s="24">
        <f t="shared" si="67"/>
        <v>1004.7600000000001</v>
      </c>
      <c r="BC56" s="24">
        <f t="shared" si="67"/>
        <v>956.71100000000035</v>
      </c>
      <c r="BD56" s="24">
        <f t="shared" si="67"/>
        <v>2818.1639999999998</v>
      </c>
      <c r="BE56" s="24">
        <f t="shared" si="67"/>
        <v>439.99599999999987</v>
      </c>
      <c r="BF56" s="24">
        <f t="shared" si="67"/>
        <v>908.42999999999938</v>
      </c>
      <c r="BG56" s="24">
        <f t="shared" si="67"/>
        <v>904.35700000000054</v>
      </c>
      <c r="BH56" s="24">
        <f t="shared" si="67"/>
        <v>702.72399999999948</v>
      </c>
      <c r="BI56" s="24">
        <f t="shared" si="67"/>
        <v>759.97700000000009</v>
      </c>
      <c r="BJ56" s="24">
        <f t="shared" si="67"/>
        <v>1101.0757699999995</v>
      </c>
      <c r="BK56" s="24">
        <f t="shared" si="67"/>
        <v>521.49086999999963</v>
      </c>
      <c r="BL56" s="24">
        <f t="shared" si="67"/>
        <v>471.22111999999959</v>
      </c>
      <c r="BM56" s="24">
        <f t="shared" si="67"/>
        <v>170.72476000000063</v>
      </c>
      <c r="BN56" s="24">
        <f t="shared" si="67"/>
        <v>-1808.8164800000004</v>
      </c>
      <c r="BO56" s="24">
        <f t="shared" ref="BO56:DG56" si="68">BO72-BO9-BO21-BO25-BO29-BO33-BO37-BO41-BO45-BO49-BO53</f>
        <v>474.85911000000152</v>
      </c>
      <c r="BP56" s="24">
        <f t="shared" si="68"/>
        <v>-462.17617999999987</v>
      </c>
      <c r="BQ56" s="24">
        <f t="shared" si="68"/>
        <v>1893.4831200000001</v>
      </c>
      <c r="BR56" s="24">
        <f t="shared" si="68"/>
        <v>-203.26787999999982</v>
      </c>
      <c r="BS56" s="24">
        <f t="shared" si="68"/>
        <v>-271.76249999999993</v>
      </c>
      <c r="BT56" s="24">
        <f t="shared" si="68"/>
        <v>1291.6439900000012</v>
      </c>
      <c r="BU56" s="24">
        <f t="shared" si="68"/>
        <v>744.18247999999971</v>
      </c>
      <c r="BV56" s="24">
        <f t="shared" si="68"/>
        <v>205.97924000000091</v>
      </c>
      <c r="BW56" s="24">
        <f t="shared" si="68"/>
        <v>428.52952000000022</v>
      </c>
      <c r="BX56" s="24">
        <f t="shared" si="68"/>
        <v>942.46419000000037</v>
      </c>
      <c r="BY56" s="24">
        <f t="shared" si="68"/>
        <v>586.74621000000263</v>
      </c>
      <c r="BZ56" s="24">
        <f t="shared" si="68"/>
        <v>445.36316999999906</v>
      </c>
      <c r="CA56" s="24">
        <f t="shared" si="68"/>
        <v>772.78061000000048</v>
      </c>
      <c r="CB56" s="24">
        <f t="shared" si="68"/>
        <v>1368.1726099999998</v>
      </c>
      <c r="CC56" s="24">
        <f t="shared" si="68"/>
        <v>402.09064000000006</v>
      </c>
      <c r="CD56" s="24">
        <f t="shared" si="68"/>
        <v>488.41274000000021</v>
      </c>
      <c r="CE56" s="24">
        <f t="shared" si="68"/>
        <v>834.07552000000078</v>
      </c>
      <c r="CF56" s="24">
        <f t="shared" si="68"/>
        <v>976.56680000000051</v>
      </c>
      <c r="CG56" s="24">
        <f t="shared" si="68"/>
        <v>781.99909000000014</v>
      </c>
      <c r="CH56" s="24">
        <f t="shared" si="68"/>
        <v>1576.6422699999994</v>
      </c>
      <c r="CI56" s="24">
        <f t="shared" si="68"/>
        <v>828.70316999999784</v>
      </c>
      <c r="CJ56" s="24">
        <f t="shared" si="68"/>
        <v>1005.4828900000011</v>
      </c>
      <c r="CK56" s="24">
        <f t="shared" si="68"/>
        <v>516.50788000000023</v>
      </c>
      <c r="CL56" s="24">
        <f t="shared" si="68"/>
        <v>516.90405000000123</v>
      </c>
      <c r="CM56" s="24">
        <f t="shared" si="68"/>
        <v>893.29691999999704</v>
      </c>
      <c r="CN56" s="24">
        <f t="shared" si="68"/>
        <v>1098.4797999999982</v>
      </c>
      <c r="CO56" s="24">
        <f t="shared" si="68"/>
        <v>-1663.5095300000005</v>
      </c>
      <c r="CP56" s="24">
        <f t="shared" si="68"/>
        <v>1504.0253000000009</v>
      </c>
      <c r="CQ56" s="24">
        <f t="shared" si="68"/>
        <v>1203.1075299999991</v>
      </c>
      <c r="CR56" s="24">
        <f t="shared" si="68"/>
        <v>301.40419000000406</v>
      </c>
      <c r="CS56" s="24">
        <f t="shared" si="68"/>
        <v>643.66009999999926</v>
      </c>
      <c r="CT56" s="24">
        <f t="shared" si="68"/>
        <v>440.04016000000195</v>
      </c>
      <c r="CU56" s="24">
        <f t="shared" si="68"/>
        <v>376.73996000000011</v>
      </c>
      <c r="CV56" s="24">
        <f t="shared" si="68"/>
        <v>399.50110000000052</v>
      </c>
      <c r="CW56" s="24">
        <f t="shared" si="68"/>
        <v>591.92354</v>
      </c>
      <c r="CX56" s="24">
        <f t="shared" si="68"/>
        <v>283.86867000000007</v>
      </c>
      <c r="CY56" s="24">
        <f t="shared" si="68"/>
        <v>477.87548000000311</v>
      </c>
      <c r="CZ56" s="24">
        <f t="shared" si="68"/>
        <v>229.66433999999913</v>
      </c>
      <c r="DA56" s="24">
        <f t="shared" si="68"/>
        <v>483.18909000000059</v>
      </c>
      <c r="DB56" s="24">
        <f t="shared" si="68"/>
        <v>364.81482000000221</v>
      </c>
      <c r="DC56" s="24">
        <f t="shared" si="68"/>
        <v>402.10688000000277</v>
      </c>
      <c r="DD56" s="24">
        <f t="shared" si="68"/>
        <v>286.44999000000041</v>
      </c>
      <c r="DE56" s="24">
        <f t="shared" si="68"/>
        <v>663.24263000000064</v>
      </c>
      <c r="DF56" s="24">
        <f t="shared" si="68"/>
        <v>441.89556000000118</v>
      </c>
      <c r="DG56" s="24">
        <f t="shared" si="68"/>
        <v>225.12207000000109</v>
      </c>
      <c r="DH56" s="24">
        <f t="shared" ref="DH56:DI56" si="69">DH72-DH9-DH21-DH25-DH29-DH33-DH37-DH41-DH45-DH49-DH53</f>
        <v>250.24530999999928</v>
      </c>
      <c r="DI56" s="24">
        <f t="shared" si="69"/>
        <v>257.31259000000114</v>
      </c>
      <c r="DJ56" s="24">
        <f t="shared" ref="DJ56:DK56" si="70">DJ72-DJ9-DJ21-DJ25-DJ29-DJ33-DJ37-DJ41-DJ45-DJ49-DJ53</f>
        <v>270.34431999999981</v>
      </c>
      <c r="DK56" s="24">
        <f t="shared" si="70"/>
        <v>330.62863000000073</v>
      </c>
      <c r="DL56" s="24">
        <f t="shared" ref="DL56:DM56" si="71">DL72-DL9-DL21-DL25-DL29-DL33-DL37-DL41-DL45-DL49-DL53</f>
        <v>518.21761000000038</v>
      </c>
      <c r="DM56" s="24">
        <f t="shared" si="71"/>
        <v>214.55356999999995</v>
      </c>
      <c r="DN56" s="24">
        <f t="shared" ref="DN56" si="72">DN72-DN9-DN21-DN25-DN29-DN33-DN37-DN41-DN45-DN49-DN53</f>
        <v>585.5578000000005</v>
      </c>
    </row>
    <row r="57" spans="2:118" ht="13.5" customHeight="1" x14ac:dyDescent="0.2">
      <c r="B57" s="25" t="s">
        <v>24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</row>
    <row r="58" spans="2:118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</row>
    <row r="59" spans="2:118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</row>
    <row r="60" spans="2:118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</row>
    <row r="61" spans="2:118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</row>
    <row r="62" spans="2:118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</row>
    <row r="63" spans="2:118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</row>
    <row r="64" spans="2:118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2024-10-04T01:28:14Z</dcterms:modified>
</cp:coreProperties>
</file>