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60791C8A-143C-4DD1-9AD1-6A1A937E956D}" xr6:coauthVersionLast="47" xr6:coauthVersionMax="47" xr10:uidLastSave="{00000000-0000-0000-0000-000000000000}"/>
  <bookViews>
    <workbookView xWindow="-120" yWindow="-120" windowWidth="29040" windowHeight="15720" xr2:uid="{62466192-4B00-4F84-90A9-76F093DA55D7}"/>
  </bookViews>
  <sheets>
    <sheet name="new Export by Commodity" sheetId="1" r:id="rId1"/>
  </sheet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8" i="1" l="1"/>
  <c r="DW9" i="1"/>
  <c r="DW10" i="1" s="1"/>
  <c r="DW18" i="1"/>
  <c r="DW22" i="1"/>
  <c r="DW26" i="1"/>
  <c r="DW30" i="1"/>
  <c r="DW34" i="1"/>
  <c r="DW38" i="1"/>
  <c r="DW42" i="1"/>
  <c r="DW46" i="1"/>
  <c r="DW50" i="1"/>
  <c r="DW54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V8" i="1"/>
  <c r="DV9" i="1"/>
  <c r="DV10" i="1" s="1"/>
  <c r="DV22" i="1"/>
  <c r="DV26" i="1"/>
  <c r="DV30" i="1"/>
  <c r="DV34" i="1"/>
  <c r="DV50" i="1"/>
  <c r="DV54" i="1"/>
  <c r="DU8" i="1"/>
  <c r="DU9" i="1"/>
  <c r="DU22" i="1"/>
  <c r="DU26" i="1"/>
  <c r="DU30" i="1"/>
  <c r="DU34" i="1"/>
  <c r="DU50" i="1"/>
  <c r="DU54" i="1"/>
  <c r="DT8" i="1"/>
  <c r="DT9" i="1"/>
  <c r="DT10" i="1" s="1"/>
  <c r="DT22" i="1"/>
  <c r="DT26" i="1"/>
  <c r="DT30" i="1"/>
  <c r="DT34" i="1"/>
  <c r="DT50" i="1"/>
  <c r="DT54" i="1"/>
  <c r="DS54" i="1"/>
  <c r="DW14" i="1" l="1"/>
  <c r="DU10" i="1"/>
  <c r="DS9" i="1"/>
  <c r="DS22" i="1"/>
  <c r="DS30" i="1"/>
  <c r="DS34" i="1"/>
  <c r="DS50" i="1"/>
  <c r="DR8" i="1"/>
  <c r="DR22" i="1"/>
  <c r="DR26" i="1"/>
  <c r="DR30" i="1"/>
  <c r="DR34" i="1"/>
  <c r="DR50" i="1"/>
  <c r="DR54" i="1"/>
  <c r="DQ8" i="1"/>
  <c r="DQ9" i="1"/>
  <c r="DQ22" i="1"/>
  <c r="DQ26" i="1"/>
  <c r="DQ30" i="1"/>
  <c r="DQ34" i="1"/>
  <c r="DQ50" i="1"/>
  <c r="DQ54" i="1"/>
  <c r="DP8" i="1"/>
  <c r="DP9" i="1"/>
  <c r="DP22" i="1"/>
  <c r="DP26" i="1"/>
  <c r="DP30" i="1"/>
  <c r="DP34" i="1"/>
  <c r="DO8" i="1"/>
  <c r="DO9" i="1"/>
  <c r="DO10" i="1" s="1"/>
  <c r="DO22" i="1"/>
  <c r="DO26" i="1"/>
  <c r="DO30" i="1"/>
  <c r="DO34" i="1"/>
  <c r="DO50" i="1"/>
  <c r="DM9" i="1"/>
  <c r="DM22" i="1"/>
  <c r="DL26" i="1"/>
  <c r="DM26" i="1"/>
  <c r="DL30" i="1"/>
  <c r="DM30" i="1"/>
  <c r="DL34" i="1"/>
  <c r="DN8" i="1"/>
  <c r="DN9" i="1"/>
  <c r="DN22" i="1"/>
  <c r="DN30" i="1"/>
  <c r="DN34" i="1"/>
  <c r="DN50" i="1"/>
  <c r="DN54" i="1"/>
  <c r="DH8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L18" i="1"/>
  <c r="D18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H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M8" i="1" l="1"/>
  <c r="DP54" i="1"/>
  <c r="DS26" i="1"/>
  <c r="DL8" i="1"/>
  <c r="DR9" i="1"/>
  <c r="DN26" i="1"/>
  <c r="BJ18" i="1"/>
  <c r="AT18" i="1"/>
  <c r="AD18" i="1"/>
  <c r="DM34" i="1"/>
  <c r="DL9" i="1"/>
  <c r="DL10" i="1" s="1"/>
  <c r="DS8" i="1"/>
  <c r="DS10" i="1"/>
  <c r="DR10" i="1"/>
  <c r="DQ10" i="1"/>
  <c r="DP10" i="1"/>
  <c r="DM10" i="1"/>
  <c r="DN10" i="1"/>
  <c r="DH54" i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CO18" i="1"/>
  <c r="F9" i="1"/>
  <c r="J9" i="1"/>
  <c r="N9" i="1"/>
  <c r="R9" i="1"/>
  <c r="V9" i="1"/>
  <c r="Z9" i="1"/>
  <c r="AD9" i="1"/>
  <c r="AH9" i="1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AK50" i="1"/>
  <c r="AO50" i="1"/>
  <c r="AS50" i="1"/>
  <c r="BA50" i="1"/>
  <c r="BE50" i="1"/>
  <c r="DJ9" i="1"/>
  <c r="DK9" i="1"/>
  <c r="DL50" i="1"/>
  <c r="DI9" i="1"/>
  <c r="DI10" i="1" s="1"/>
  <c r="DM54" i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DL54" i="1"/>
  <c r="DM50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I54" i="1"/>
  <c r="DJ50" i="1"/>
  <c r="DJ26" i="1"/>
  <c r="DK54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18" i="1"/>
  <c r="I8" i="1"/>
  <c r="M8" i="1"/>
  <c r="Y8" i="1"/>
  <c r="AC8" i="1"/>
  <c r="AO8" i="1"/>
  <c r="AS8" i="1"/>
  <c r="BE8" i="1"/>
  <c r="BI8" i="1"/>
  <c r="BU8" i="1"/>
  <c r="BY8" i="1"/>
  <c r="CK8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AY9" i="1"/>
  <c r="DH50" i="1"/>
  <c r="O9" i="1"/>
  <c r="S9" i="1"/>
  <c r="AI9" i="1"/>
  <c r="BO9" i="1"/>
  <c r="CE9" i="1"/>
  <c r="DG9" i="1"/>
  <c r="H9" i="1"/>
  <c r="CJ9" i="1"/>
  <c r="CZ9" i="1"/>
  <c r="C9" i="1"/>
  <c r="CA9" i="1"/>
  <c r="CQ9" i="1"/>
  <c r="CU9" i="1"/>
  <c r="BF54" i="1"/>
  <c r="BJ54" i="1"/>
  <c r="BN54" i="1"/>
  <c r="CT54" i="1"/>
  <c r="CX54" i="1"/>
  <c r="DB54" i="1"/>
  <c r="DF54" i="1"/>
  <c r="BD9" i="1"/>
  <c r="BP42" i="1"/>
  <c r="CB42" i="1"/>
  <c r="CN42" i="1"/>
  <c r="BT54" i="1"/>
  <c r="CJ54" i="1"/>
  <c r="X9" i="1"/>
  <c r="AN9" i="1"/>
  <c r="BT9" i="1"/>
  <c r="CZ18" i="1"/>
  <c r="DD18" i="1"/>
  <c r="G9" i="1"/>
  <c r="W9" i="1"/>
  <c r="AE9" i="1"/>
  <c r="AM9" i="1"/>
  <c r="AU9" i="1"/>
  <c r="BC9" i="1"/>
  <c r="BK9" i="1"/>
  <c r="BS9" i="1"/>
  <c r="BW9" i="1"/>
  <c r="CI9" i="1"/>
  <c r="D9" i="1"/>
  <c r="T9" i="1"/>
  <c r="BP9" i="1"/>
  <c r="CF9" i="1"/>
  <c r="CV9" i="1"/>
  <c r="K9" i="1"/>
  <c r="P9" i="1"/>
  <c r="AA9" i="1"/>
  <c r="AF9" i="1"/>
  <c r="AQ9" i="1"/>
  <c r="AV9" i="1"/>
  <c r="BG9" i="1"/>
  <c r="BL9" i="1"/>
  <c r="CB9" i="1"/>
  <c r="CM9" i="1"/>
  <c r="CR9" i="1"/>
  <c r="DC9" i="1"/>
  <c r="CA54" i="1"/>
  <c r="CE54" i="1"/>
  <c r="L9" i="1"/>
  <c r="AB9" i="1"/>
  <c r="AR9" i="1"/>
  <c r="BH9" i="1"/>
  <c r="BX9" i="1"/>
  <c r="CN9" i="1"/>
  <c r="CY9" i="1"/>
  <c r="DD9" i="1"/>
  <c r="AJ9" i="1"/>
  <c r="AZ9" i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DJ10" i="1" l="1"/>
  <c r="O10" i="1"/>
  <c r="BD10" i="1"/>
  <c r="CE10" i="1"/>
  <c r="DG10" i="1"/>
  <c r="BS10" i="1"/>
  <c r="W10" i="1"/>
  <c r="AJ10" i="1"/>
  <c r="CI10" i="1"/>
  <c r="BG10" i="1"/>
  <c r="S10" i="1"/>
  <c r="CR10" i="1"/>
  <c r="BC10" i="1"/>
  <c r="CJ10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10" i="1"/>
  <c r="CG10" i="1"/>
  <c r="BQ10" i="1"/>
  <c r="BA10" i="1"/>
  <c r="AK10" i="1"/>
  <c r="U10" i="1"/>
  <c r="E10" i="1"/>
  <c r="CS10" i="1"/>
  <c r="CC10" i="1"/>
  <c r="BM10" i="1"/>
  <c r="AW10" i="1"/>
  <c r="AG10" i="1"/>
  <c r="Q10" i="1"/>
  <c r="DE10" i="1"/>
  <c r="CO10" i="1"/>
  <c r="BY10" i="1"/>
  <c r="BI10" i="1"/>
  <c r="AS10" i="1"/>
  <c r="AC10" i="1"/>
  <c r="M10" i="1"/>
  <c r="DA10" i="1"/>
  <c r="CK10" i="1"/>
  <c r="BU10" i="1"/>
  <c r="BE10" i="1"/>
  <c r="AO10" i="1"/>
  <c r="Y10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<sst xmlns="http://schemas.openxmlformats.org/spreadsheetml/2006/main" count="119" uniqueCount="43">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</sst>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409]mmm\-yy;@"/>
    <numFmt numFmtId="166" formatCode="#,##0.0;\-#,##0.0"/>
    <numFmt numFmtId="167" formatCode="#,##0.0_);\(#,##0.0\)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5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7" fontId="3" fillId="0" borderId="6" xfId="2" applyNumberFormat="1" applyFont="1" applyBorder="1" applyAlignment="1">
      <alignment horizontal="center" vertical="center"/>
    </xf>
    <xf numFmtId="167" fontId="3" fillId="0" borderId="6" xfId="2" applyNumberFormat="1" applyFont="1" applyBorder="1" applyAlignment="1" applyProtection="1">
      <alignment horizontal="center" vertical="center"/>
      <protection locked="0"/>
    </xf>
    <xf numFmtId="167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7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7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7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8" fontId="3" fillId="0" borderId="0" xfId="3" applyNumberFormat="1" applyFont="1" applyFill="1" applyBorder="1" applyAlignment="1" applyProtection="1">
      <alignment horizontal="left" vertical="center"/>
    </xf>
    <xf numFmtId="166" fontId="3" fillId="0" borderId="0" xfId="2" applyNumberFormat="1" applyFont="1"/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D22" activePane="bottomRight" state="frozen"/>
      <selection pane="topRight" activeCell="C1" sqref="C1"/>
      <selection pane="bottomLeft" activeCell="A7" sqref="A7"/>
      <selection pane="bottomRight" activeCell="DW32" sqref="DW32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27" width="9.5703125" style="3" customWidth="1"/>
    <col min="128" max="16384" width="12.42578125" style="2"/>
  </cols>
  <sheetData>
    <row r="1" spans="2:127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</row>
    <row r="2" spans="2:127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</row>
    <row r="3" spans="2:127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</row>
    <row r="4" spans="2:127" ht="0.75" customHeight="1" x14ac:dyDescent="0.2"/>
    <row r="5" spans="2:127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</row>
    <row r="6" spans="2:127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  <c r="DO6" s="9">
        <v>45563</v>
      </c>
      <c r="DP6" s="9">
        <v>45593</v>
      </c>
      <c r="DQ6" s="9">
        <v>45624</v>
      </c>
      <c r="DR6" s="9">
        <v>45654</v>
      </c>
      <c r="DS6" s="9">
        <v>45685</v>
      </c>
      <c r="DT6" s="9">
        <v>45716</v>
      </c>
      <c r="DU6" s="9">
        <v>45744</v>
      </c>
      <c r="DV6" s="9">
        <v>45775</v>
      </c>
      <c r="DW6" s="9">
        <v>45805</v>
      </c>
    </row>
    <row r="7" spans="2:127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</row>
    <row r="8" spans="2:127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f t="shared" ref="DL8:DM8" si="4">DL12+DL16</f>
        <v>25.923999999999999</v>
      </c>
      <c r="DM8" s="13">
        <f t="shared" si="4"/>
        <v>2.8685999999999998</v>
      </c>
      <c r="DN8" s="13">
        <f t="shared" ref="DN8:DO8" si="5">DN12+DN16</f>
        <v>2.8685999999999998</v>
      </c>
      <c r="DO8" s="13">
        <f t="shared" si="5"/>
        <v>1.871</v>
      </c>
      <c r="DP8" s="13">
        <f t="shared" ref="DP8:DQ8" si="6">DP12+DP16</f>
        <v>2.8685999999999998</v>
      </c>
      <c r="DQ8" s="13">
        <f t="shared" si="6"/>
        <v>2.8685999999999998</v>
      </c>
      <c r="DR8" s="13">
        <f t="shared" ref="DR8:DS8" si="7">DR12+DR16</f>
        <v>0.89800000000000002</v>
      </c>
      <c r="DS8" s="13">
        <f t="shared" si="7"/>
        <v>0.65500000000000003</v>
      </c>
      <c r="DT8" s="13">
        <f t="shared" ref="DT8:DU8" si="8">DT12+DT16</f>
        <v>1.022</v>
      </c>
      <c r="DU8" s="13">
        <f t="shared" si="8"/>
        <v>1.0049999999999999</v>
      </c>
      <c r="DV8" s="13">
        <f t="shared" ref="DV8:DW8" si="9">DV12+DV16</f>
        <v>1.0169999999999999</v>
      </c>
      <c r="DW8" s="13">
        <f t="shared" si="9"/>
        <v>1.0940000000000001</v>
      </c>
    </row>
    <row r="9" spans="2:127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10">DH13+DH17</f>
        <v>1259.7070000000001</v>
      </c>
      <c r="DI9" s="14">
        <f t="shared" si="10"/>
        <v>1504.11</v>
      </c>
      <c r="DJ9" s="14">
        <f t="shared" ref="DJ9:DK9" si="11">DJ13+DJ17</f>
        <v>183.90899999999999</v>
      </c>
      <c r="DK9" s="14">
        <f t="shared" si="11"/>
        <v>0</v>
      </c>
      <c r="DL9" s="14">
        <f t="shared" ref="DL9:DM9" si="12">DL13+DL17</f>
        <v>205.37899999999999</v>
      </c>
      <c r="DM9" s="14">
        <f t="shared" si="12"/>
        <v>4.7681999999999993</v>
      </c>
      <c r="DN9" s="14">
        <f t="shared" ref="DN9:DO9" si="13">DN13+DN17</f>
        <v>7.1966000000000001</v>
      </c>
      <c r="DO9" s="14">
        <f t="shared" si="13"/>
        <v>12.7727</v>
      </c>
      <c r="DP9" s="14">
        <f t="shared" ref="DP9:DQ9" si="14">DP13+DP17</f>
        <v>5.8639999999999999</v>
      </c>
      <c r="DQ9" s="14">
        <f t="shared" si="14"/>
        <v>2.9389000000000003</v>
      </c>
      <c r="DR9" s="14">
        <f t="shared" ref="DR9:DS9" si="15">DR13+DR17</f>
        <v>3.5042</v>
      </c>
      <c r="DS9" s="14">
        <f t="shared" si="15"/>
        <v>2.0392999999999999</v>
      </c>
      <c r="DT9" s="14">
        <f t="shared" ref="DT9:DU9" si="16">DT13+DT17</f>
        <v>4.0061</v>
      </c>
      <c r="DU9" s="14">
        <f t="shared" si="16"/>
        <v>2.1859999999999999</v>
      </c>
      <c r="DV9" s="14">
        <f t="shared" ref="DV9:DW9" si="17">DV13+DV17</f>
        <v>1.81</v>
      </c>
      <c r="DW9" s="14">
        <f t="shared" si="17"/>
        <v>2.0139999999999998</v>
      </c>
    </row>
    <row r="10" spans="2:127" s="3" customFormat="1" x14ac:dyDescent="0.2">
      <c r="B10" s="12" t="s">
        <v>6</v>
      </c>
      <c r="C10" s="14">
        <f t="shared" ref="C10:BN10" si="18">ROUND((C9/C8)*1000,2)</f>
        <v>5801.54</v>
      </c>
      <c r="D10" s="14">
        <f t="shared" si="18"/>
        <v>5857.94</v>
      </c>
      <c r="E10" s="14">
        <f t="shared" si="18"/>
        <v>4747.54</v>
      </c>
      <c r="F10" s="14">
        <f t="shared" si="18"/>
        <v>4798.7700000000004</v>
      </c>
      <c r="G10" s="14">
        <f t="shared" si="18"/>
        <v>4075.35</v>
      </c>
      <c r="H10" s="14">
        <f t="shared" si="18"/>
        <v>5256.85</v>
      </c>
      <c r="I10" s="14">
        <f t="shared" si="18"/>
        <v>6507.54</v>
      </c>
      <c r="J10" s="14">
        <f t="shared" si="18"/>
        <v>7546.89</v>
      </c>
      <c r="K10" s="14">
        <f t="shared" si="18"/>
        <v>5861.6</v>
      </c>
      <c r="L10" s="14">
        <f t="shared" si="18"/>
        <v>5211.2</v>
      </c>
      <c r="M10" s="14">
        <f t="shared" si="18"/>
        <v>5881.67</v>
      </c>
      <c r="N10" s="14">
        <f t="shared" si="18"/>
        <v>7014.59</v>
      </c>
      <c r="O10" s="14">
        <f t="shared" si="18"/>
        <v>5902.81</v>
      </c>
      <c r="P10" s="14">
        <f t="shared" si="18"/>
        <v>6034.44</v>
      </c>
      <c r="Q10" s="14">
        <f t="shared" si="18"/>
        <v>5871.52</v>
      </c>
      <c r="R10" s="14">
        <f t="shared" si="18"/>
        <v>6499.55</v>
      </c>
      <c r="S10" s="14">
        <f t="shared" si="18"/>
        <v>5657.19</v>
      </c>
      <c r="T10" s="14">
        <f t="shared" si="18"/>
        <v>6369.44</v>
      </c>
      <c r="U10" s="14">
        <f t="shared" si="18"/>
        <v>5900.43</v>
      </c>
      <c r="V10" s="14">
        <f t="shared" si="18"/>
        <v>6913.55</v>
      </c>
      <c r="W10" s="14">
        <f t="shared" si="18"/>
        <v>5398.85</v>
      </c>
      <c r="X10" s="14">
        <f t="shared" si="18"/>
        <v>5656.96</v>
      </c>
      <c r="Y10" s="14">
        <f t="shared" si="18"/>
        <v>5726.54</v>
      </c>
      <c r="Z10" s="14">
        <f t="shared" si="18"/>
        <v>4958.32</v>
      </c>
      <c r="AA10" s="14">
        <f t="shared" si="18"/>
        <v>4352.33</v>
      </c>
      <c r="AB10" s="14">
        <f t="shared" si="18"/>
        <v>2761.38</v>
      </c>
      <c r="AC10" s="14">
        <f t="shared" si="18"/>
        <v>5931.69</v>
      </c>
      <c r="AD10" s="14">
        <f t="shared" si="18"/>
        <v>6173.43</v>
      </c>
      <c r="AE10" s="14">
        <f t="shared" si="18"/>
        <v>4873.95</v>
      </c>
      <c r="AF10" s="14">
        <f t="shared" si="18"/>
        <v>5835.04</v>
      </c>
      <c r="AG10" s="14">
        <f t="shared" si="18"/>
        <v>3862.59</v>
      </c>
      <c r="AH10" s="14">
        <f t="shared" si="18"/>
        <v>5373</v>
      </c>
      <c r="AI10" s="14">
        <f t="shared" si="18"/>
        <v>2522.08</v>
      </c>
      <c r="AJ10" s="14">
        <f t="shared" si="18"/>
        <v>3492.21</v>
      </c>
      <c r="AK10" s="14">
        <f t="shared" si="18"/>
        <v>5917.32</v>
      </c>
      <c r="AL10" s="14">
        <f t="shared" si="18"/>
        <v>7753.87</v>
      </c>
      <c r="AM10" s="14">
        <f t="shared" si="18"/>
        <v>5563</v>
      </c>
      <c r="AN10" s="14">
        <f t="shared" si="18"/>
        <v>4639.04</v>
      </c>
      <c r="AO10" s="14">
        <f t="shared" si="18"/>
        <v>6529.01</v>
      </c>
      <c r="AP10" s="14">
        <f t="shared" si="18"/>
        <v>6018.77</v>
      </c>
      <c r="AQ10" s="14">
        <f t="shared" si="18"/>
        <v>7686.85</v>
      </c>
      <c r="AR10" s="14">
        <f t="shared" si="18"/>
        <v>7059.06</v>
      </c>
      <c r="AS10" s="14">
        <f t="shared" si="18"/>
        <v>7840.32</v>
      </c>
      <c r="AT10" s="14">
        <f t="shared" si="18"/>
        <v>8590.82</v>
      </c>
      <c r="AU10" s="14">
        <f t="shared" si="18"/>
        <v>14829.94</v>
      </c>
      <c r="AV10" s="14">
        <f t="shared" si="18"/>
        <v>8335.16</v>
      </c>
      <c r="AW10" s="14">
        <f t="shared" si="18"/>
        <v>8629.42</v>
      </c>
      <c r="AX10" s="14">
        <f t="shared" si="18"/>
        <v>8079.93</v>
      </c>
      <c r="AY10" s="14">
        <f t="shared" si="18"/>
        <v>9116.6</v>
      </c>
      <c r="AZ10" s="14">
        <f t="shared" si="18"/>
        <v>7569.14</v>
      </c>
      <c r="BA10" s="14">
        <f t="shared" si="18"/>
        <v>7810.2</v>
      </c>
      <c r="BB10" s="14">
        <f t="shared" si="18"/>
        <v>7635.07</v>
      </c>
      <c r="BC10" s="14">
        <f t="shared" si="18"/>
        <v>8640.7800000000007</v>
      </c>
      <c r="BD10" s="14">
        <f t="shared" si="18"/>
        <v>8635.34</v>
      </c>
      <c r="BE10" s="14">
        <f t="shared" si="18"/>
        <v>8925.11</v>
      </c>
      <c r="BF10" s="14">
        <f t="shared" si="18"/>
        <v>10927.47</v>
      </c>
      <c r="BG10" s="14">
        <f t="shared" si="18"/>
        <v>8619.1</v>
      </c>
      <c r="BH10" s="14">
        <f t="shared" si="18"/>
        <v>9161.06</v>
      </c>
      <c r="BI10" s="14">
        <f t="shared" si="18"/>
        <v>6796.45</v>
      </c>
      <c r="BJ10" s="14">
        <f t="shared" si="18"/>
        <v>8176.26</v>
      </c>
      <c r="BK10" s="14">
        <f t="shared" si="18"/>
        <v>8095.1</v>
      </c>
      <c r="BL10" s="14">
        <f t="shared" si="18"/>
        <v>8795.26</v>
      </c>
      <c r="BM10" s="14">
        <f t="shared" si="18"/>
        <v>7764.21</v>
      </c>
      <c r="BN10" s="14">
        <f t="shared" si="18"/>
        <v>7318.53</v>
      </c>
      <c r="BO10" s="14">
        <f t="shared" ref="BO10:DG10" si="19">ROUND((BO9/BO8)*1000,2)</f>
        <v>7498.89</v>
      </c>
      <c r="BP10" s="14">
        <f t="shared" si="19"/>
        <v>7086.24</v>
      </c>
      <c r="BQ10" s="14">
        <f t="shared" si="19"/>
        <v>7418.14</v>
      </c>
      <c r="BR10" s="14">
        <f t="shared" si="19"/>
        <v>7630.18</v>
      </c>
      <c r="BS10" s="14">
        <f t="shared" si="19"/>
        <v>8039.59</v>
      </c>
      <c r="BT10" s="14">
        <f t="shared" si="19"/>
        <v>7713.96</v>
      </c>
      <c r="BU10" s="14">
        <f t="shared" si="19"/>
        <v>7493.35</v>
      </c>
      <c r="BV10" s="14">
        <f t="shared" si="19"/>
        <v>7017.4</v>
      </c>
      <c r="BW10" s="14">
        <f t="shared" si="19"/>
        <v>6599.7</v>
      </c>
      <c r="BX10" s="14">
        <f t="shared" si="19"/>
        <v>6960.09</v>
      </c>
      <c r="BY10" s="14">
        <f t="shared" si="19"/>
        <v>6755.76</v>
      </c>
      <c r="BZ10" s="14">
        <f t="shared" si="19"/>
        <v>6807.49</v>
      </c>
      <c r="CA10" s="14">
        <f t="shared" si="19"/>
        <v>5883.92</v>
      </c>
      <c r="CB10" s="14">
        <f t="shared" si="19"/>
        <v>6091.02</v>
      </c>
      <c r="CC10" s="14">
        <f t="shared" si="19"/>
        <v>7292.83</v>
      </c>
      <c r="CD10" s="14">
        <f t="shared" si="19"/>
        <v>7827.91</v>
      </c>
      <c r="CE10" s="14">
        <f t="shared" si="19"/>
        <v>7911.06</v>
      </c>
      <c r="CF10" s="14">
        <f t="shared" si="19"/>
        <v>8280.19</v>
      </c>
      <c r="CG10" s="14">
        <f t="shared" si="19"/>
        <v>6422.76</v>
      </c>
      <c r="CH10" s="14">
        <f t="shared" si="19"/>
        <v>8224.5</v>
      </c>
      <c r="CI10" s="14">
        <f t="shared" si="19"/>
        <v>3960.33</v>
      </c>
      <c r="CJ10" s="14">
        <f t="shared" si="19"/>
        <v>3704.99</v>
      </c>
      <c r="CK10" s="14">
        <f t="shared" si="19"/>
        <v>8539.25</v>
      </c>
      <c r="CL10" s="14">
        <f t="shared" si="19"/>
        <v>8159.83</v>
      </c>
      <c r="CM10" s="14">
        <f t="shared" si="19"/>
        <v>5967.05</v>
      </c>
      <c r="CN10" s="14">
        <f t="shared" si="19"/>
        <v>4310.3999999999996</v>
      </c>
      <c r="CO10" s="14">
        <f t="shared" si="19"/>
        <v>4439.2700000000004</v>
      </c>
      <c r="CP10" s="14">
        <f t="shared" si="19"/>
        <v>3828.05</v>
      </c>
      <c r="CQ10" s="14">
        <f t="shared" si="19"/>
        <v>4359.88</v>
      </c>
      <c r="CR10" s="14">
        <f t="shared" si="19"/>
        <v>5443.24</v>
      </c>
      <c r="CS10" s="14">
        <f t="shared" si="19"/>
        <v>13813.75</v>
      </c>
      <c r="CT10" s="14">
        <f t="shared" si="19"/>
        <v>4276.22</v>
      </c>
      <c r="CU10" s="14">
        <f t="shared" si="19"/>
        <v>7899.89</v>
      </c>
      <c r="CV10" s="14">
        <f t="shared" si="19"/>
        <v>8073.33</v>
      </c>
      <c r="CW10" s="14">
        <f t="shared" si="19"/>
        <v>2198.21</v>
      </c>
      <c r="CX10" s="14">
        <f t="shared" si="19"/>
        <v>7849.6</v>
      </c>
      <c r="CY10" s="14">
        <f t="shared" si="19"/>
        <v>7530.8</v>
      </c>
      <c r="CZ10" s="14">
        <f t="shared" si="19"/>
        <v>7337.29</v>
      </c>
      <c r="DA10" s="14">
        <f t="shared" si="19"/>
        <v>7607.21</v>
      </c>
      <c r="DB10" s="14">
        <f t="shared" si="19"/>
        <v>7758.38</v>
      </c>
      <c r="DC10" s="14">
        <f t="shared" si="19"/>
        <v>7665.98</v>
      </c>
      <c r="DD10" s="14">
        <f t="shared" si="19"/>
        <v>6382.15</v>
      </c>
      <c r="DE10" s="14">
        <f t="shared" si="19"/>
        <v>6710.17</v>
      </c>
      <c r="DF10" s="14">
        <f t="shared" si="19"/>
        <v>6440.17</v>
      </c>
      <c r="DG10" s="14">
        <f t="shared" si="19"/>
        <v>3644.8</v>
      </c>
      <c r="DH10" s="14">
        <f t="shared" ref="DH10:DI10" si="20">ROUND((DH9/DH8)*1000,2)</f>
        <v>5749.62</v>
      </c>
      <c r="DI10" s="14">
        <f t="shared" si="20"/>
        <v>6238.09</v>
      </c>
      <c r="DJ10" s="14">
        <f t="shared" ref="DJ10" si="21">ROUND((DJ9/DJ8)*1000,2)</f>
        <v>4098.07</v>
      </c>
      <c r="DK10" s="14">
        <v>0</v>
      </c>
      <c r="DL10" s="14">
        <f t="shared" ref="DL10:DM10" si="22">ROUND((DL9/DL8)*1000,2)</f>
        <v>7922.35</v>
      </c>
      <c r="DM10" s="14">
        <f t="shared" si="22"/>
        <v>1662.2</v>
      </c>
      <c r="DN10" s="14">
        <f t="shared" ref="DN10:DO10" si="23">ROUND((DN9/DN8)*1000,2)</f>
        <v>2508.75</v>
      </c>
      <c r="DO10" s="14">
        <f t="shared" si="23"/>
        <v>6826.67</v>
      </c>
      <c r="DP10" s="14">
        <f t="shared" ref="DP10:DQ10" si="24">ROUND((DP9/DP8)*1000,2)</f>
        <v>2044.2</v>
      </c>
      <c r="DQ10" s="14">
        <f t="shared" si="24"/>
        <v>1024.51</v>
      </c>
      <c r="DR10" s="14">
        <f t="shared" ref="DR10:DS10" si="25">ROUND((DR9/DR8)*1000,2)</f>
        <v>3902.23</v>
      </c>
      <c r="DS10" s="14">
        <f t="shared" si="25"/>
        <v>3113.44</v>
      </c>
      <c r="DT10" s="14">
        <f t="shared" ref="DT10:DU10" si="26">ROUND((DT9/DT8)*1000,2)</f>
        <v>3919.86</v>
      </c>
      <c r="DU10" s="14">
        <f t="shared" si="26"/>
        <v>2175.12</v>
      </c>
      <c r="DV10" s="14">
        <f t="shared" ref="DV10:DW10" si="27">ROUND((DV9/DV8)*1000,2)</f>
        <v>1779.74</v>
      </c>
      <c r="DW10" s="14">
        <f t="shared" si="27"/>
        <v>1840.95</v>
      </c>
    </row>
    <row r="11" spans="2:127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</row>
    <row r="12" spans="2:127" s="17" customFormat="1" x14ac:dyDescent="0.2">
      <c r="B12" s="18" t="s">
        <v>4</v>
      </c>
      <c r="C12" s="16">
        <v>54.337053571428569</v>
      </c>
      <c r="D12" s="16">
        <v>54.166517857142857</v>
      </c>
      <c r="E12" s="16">
        <v>129.08392857142857</v>
      </c>
      <c r="F12" s="16">
        <v>117.87276785714286</v>
      </c>
      <c r="G12" s="16">
        <v>279.75937499999998</v>
      </c>
      <c r="H12" s="16">
        <v>444.44642857142856</v>
      </c>
      <c r="I12" s="16">
        <v>607.56473214285711</v>
      </c>
      <c r="J12" s="16">
        <v>419.25669642857144</v>
      </c>
      <c r="K12" s="16">
        <v>467.57366071428572</v>
      </c>
      <c r="L12" s="16">
        <v>193.64776785714287</v>
      </c>
      <c r="M12" s="16">
        <v>101.10223214285715</v>
      </c>
      <c r="N12" s="16">
        <v>33.192410714285714</v>
      </c>
      <c r="O12" s="16">
        <v>456.95178571428573</v>
      </c>
      <c r="P12" s="16">
        <v>177.22812500000001</v>
      </c>
      <c r="Q12" s="16">
        <v>298.9794642857143</v>
      </c>
      <c r="R12" s="16">
        <v>214.98035714285714</v>
      </c>
      <c r="S12" s="16">
        <v>476.35133928571429</v>
      </c>
      <c r="T12" s="16">
        <v>452.10714285714283</v>
      </c>
      <c r="U12" s="16">
        <v>421.8330357142857</v>
      </c>
      <c r="V12" s="16">
        <v>616.0625</v>
      </c>
      <c r="W12" s="16">
        <v>942.40848214285711</v>
      </c>
      <c r="X12" s="16">
        <v>592.64285714285711</v>
      </c>
      <c r="Y12" s="16">
        <v>158.55937499999999</v>
      </c>
      <c r="Z12" s="16">
        <v>373.20758928571428</v>
      </c>
      <c r="AA12" s="16">
        <v>189.90357142857144</v>
      </c>
      <c r="AB12" s="16">
        <v>297.95299999999997</v>
      </c>
      <c r="AC12" s="16">
        <v>197.80799999999999</v>
      </c>
      <c r="AD12" s="16">
        <v>181.75200000000001</v>
      </c>
      <c r="AE12" s="16">
        <v>239.35499999999999</v>
      </c>
      <c r="AF12" s="16">
        <v>840.18899999999996</v>
      </c>
      <c r="AG12" s="16">
        <v>723.34</v>
      </c>
      <c r="AH12" s="16">
        <v>514.76099999999997</v>
      </c>
      <c r="AI12" s="16">
        <v>1064.25</v>
      </c>
      <c r="AJ12" s="16">
        <v>707.30899999999997</v>
      </c>
      <c r="AK12" s="16">
        <v>195.94200000000001</v>
      </c>
      <c r="AL12" s="16">
        <v>242.328</v>
      </c>
      <c r="AM12" s="16">
        <v>194.03100000000001</v>
      </c>
      <c r="AN12" s="16">
        <v>263.726</v>
      </c>
      <c r="AO12" s="16">
        <v>199.428</v>
      </c>
      <c r="AP12" s="16">
        <v>174.48</v>
      </c>
      <c r="AQ12" s="16">
        <v>169.39</v>
      </c>
      <c r="AR12" s="16">
        <v>334.697</v>
      </c>
      <c r="AS12" s="16">
        <v>481.40899999999999</v>
      </c>
      <c r="AT12" s="16">
        <v>470.20499999999998</v>
      </c>
      <c r="AU12" s="16">
        <v>177.63399999999999</v>
      </c>
      <c r="AV12" s="16">
        <v>291.27199999999999</v>
      </c>
      <c r="AW12" s="16">
        <v>243.934</v>
      </c>
      <c r="AX12" s="16">
        <v>245.50800000000001</v>
      </c>
      <c r="AY12" s="16">
        <v>453.75299999999999</v>
      </c>
      <c r="AZ12" s="16">
        <v>148.024</v>
      </c>
      <c r="BA12" s="16">
        <v>349.09399999999999</v>
      </c>
      <c r="BB12" s="16">
        <v>13.340999999999999</v>
      </c>
      <c r="BC12" s="16">
        <v>258.04599999999999</v>
      </c>
      <c r="BD12" s="16">
        <v>431.20100000000002</v>
      </c>
      <c r="BE12" s="16">
        <v>547.43499999999995</v>
      </c>
      <c r="BF12" s="16">
        <v>576.48199999999997</v>
      </c>
      <c r="BG12" s="16">
        <v>558.77</v>
      </c>
      <c r="BH12" s="16">
        <v>507.072</v>
      </c>
      <c r="BI12" s="16">
        <v>83.1</v>
      </c>
      <c r="BJ12" s="16">
        <v>313.37900000000002</v>
      </c>
      <c r="BK12" s="16">
        <v>365.72199999999998</v>
      </c>
      <c r="BL12" s="16">
        <v>114.61799999999999</v>
      </c>
      <c r="BM12" s="16">
        <v>126.22</v>
      </c>
      <c r="BN12" s="16">
        <v>256.25900000000001</v>
      </c>
      <c r="BO12" s="16">
        <v>272.26</v>
      </c>
      <c r="BP12" s="16">
        <v>295.91000000000003</v>
      </c>
      <c r="BQ12" s="16">
        <v>582.45799999999997</v>
      </c>
      <c r="BR12" s="16">
        <v>280.68799999999999</v>
      </c>
      <c r="BS12" s="16">
        <v>290.75400000000002</v>
      </c>
      <c r="BT12" s="16">
        <v>413.83800000000002</v>
      </c>
      <c r="BU12" s="16">
        <v>217.19499999999999</v>
      </c>
      <c r="BV12" s="16">
        <v>262.88900000000001</v>
      </c>
      <c r="BW12" s="16">
        <v>206.041</v>
      </c>
      <c r="BX12" s="16">
        <v>16.585999999999999</v>
      </c>
      <c r="BY12" s="16">
        <v>460.68299999999999</v>
      </c>
      <c r="BZ12" s="16">
        <v>47.956000000000003</v>
      </c>
      <c r="CA12" s="16">
        <v>262.16000000000003</v>
      </c>
      <c r="CB12" s="16">
        <v>143.148</v>
      </c>
      <c r="CC12" s="16">
        <v>17.068000000000001</v>
      </c>
      <c r="CD12" s="16">
        <v>30.984000000000002</v>
      </c>
      <c r="CE12" s="16">
        <v>50.527999999999999</v>
      </c>
      <c r="CF12" s="16">
        <v>63.588999999999999</v>
      </c>
      <c r="CG12" s="16">
        <v>112.98739999999999</v>
      </c>
      <c r="CH12" s="16">
        <v>89.087000000000003</v>
      </c>
      <c r="CI12" s="16">
        <v>265.976</v>
      </c>
      <c r="CJ12" s="16">
        <v>95.766949999999994</v>
      </c>
      <c r="CK12" s="16">
        <v>32.726999999999997</v>
      </c>
      <c r="CL12" s="16">
        <v>228.749</v>
      </c>
      <c r="CM12" s="16">
        <v>385.54500000000002</v>
      </c>
      <c r="CN12" s="16">
        <v>240.70500000000001</v>
      </c>
      <c r="CO12" s="16">
        <v>474.47199999999998</v>
      </c>
      <c r="CP12" s="16">
        <v>541.16899999999998</v>
      </c>
      <c r="CQ12" s="16">
        <v>612.10400000000004</v>
      </c>
      <c r="CR12" s="16">
        <v>412.87299999999999</v>
      </c>
      <c r="CS12" s="16">
        <v>222.53100000000001</v>
      </c>
      <c r="CT12" s="16">
        <v>570.96100000000001</v>
      </c>
      <c r="CU12" s="16">
        <v>201.60900000000001</v>
      </c>
      <c r="CV12" s="16">
        <v>194.87899999999999</v>
      </c>
      <c r="CW12" s="16">
        <v>153.75899999999999</v>
      </c>
      <c r="CX12" s="16">
        <v>37.847000000000001</v>
      </c>
      <c r="CY12" s="16">
        <v>182.03299999999999</v>
      </c>
      <c r="CZ12" s="16">
        <v>76.641999999999996</v>
      </c>
      <c r="DA12" s="16">
        <v>229.43</v>
      </c>
      <c r="DB12" s="16">
        <v>275.98700000000002</v>
      </c>
      <c r="DC12" s="16">
        <v>196.56899999999999</v>
      </c>
      <c r="DD12" s="16">
        <v>228.93799999999999</v>
      </c>
      <c r="DE12" s="16">
        <v>88.643000000000001</v>
      </c>
      <c r="DF12" s="16">
        <v>256.65600000000001</v>
      </c>
      <c r="DG12" s="16">
        <v>0</v>
      </c>
      <c r="DH12" s="16">
        <v>145.77799999999999</v>
      </c>
      <c r="DI12" s="16">
        <v>192.15700000000001</v>
      </c>
      <c r="DJ12" s="16">
        <v>0</v>
      </c>
      <c r="DK12" s="16">
        <v>0</v>
      </c>
      <c r="DL12" s="16">
        <v>25.923999999999999</v>
      </c>
      <c r="DM12" s="16">
        <v>2.78</v>
      </c>
      <c r="DN12" s="16">
        <v>2.8685999999999998</v>
      </c>
      <c r="DO12" s="16">
        <v>0.77100000000000002</v>
      </c>
      <c r="DP12" s="16">
        <v>2.8685999999999998</v>
      </c>
      <c r="DQ12" s="16">
        <v>2.8685999999999998</v>
      </c>
      <c r="DR12" s="16">
        <v>0.878</v>
      </c>
      <c r="DS12" s="16">
        <v>0.39900000000000002</v>
      </c>
      <c r="DT12" s="16">
        <v>0.54200000000000004</v>
      </c>
      <c r="DU12" s="16">
        <v>0.98399999999999999</v>
      </c>
      <c r="DV12" s="16">
        <v>1.0169999999999999</v>
      </c>
      <c r="DW12" s="16">
        <v>1.0940000000000001</v>
      </c>
    </row>
    <row r="13" spans="2:127" s="17" customFormat="1" x14ac:dyDescent="0.2">
      <c r="B13" s="18" t="s">
        <v>5</v>
      </c>
      <c r="C13" s="16">
        <v>315.23864999999995</v>
      </c>
      <c r="D13" s="16">
        <v>331.6241</v>
      </c>
      <c r="E13" s="16">
        <v>681.97964999999999</v>
      </c>
      <c r="F13" s="16">
        <v>625.52690000000007</v>
      </c>
      <c r="G13" s="16">
        <v>1140.6116</v>
      </c>
      <c r="H13" s="16">
        <v>2412.611406</v>
      </c>
      <c r="I13" s="16">
        <v>3842.2531980000003</v>
      </c>
      <c r="J13" s="16">
        <v>2820.0987540000001</v>
      </c>
      <c r="K13" s="16">
        <v>2935.1250720000003</v>
      </c>
      <c r="L13" s="16">
        <v>997.72829999999999</v>
      </c>
      <c r="M13" s="16">
        <v>618.44374800000003</v>
      </c>
      <c r="N13" s="16">
        <v>236.91744</v>
      </c>
      <c r="O13" s="16">
        <v>2614.7302200000004</v>
      </c>
      <c r="P13" s="16">
        <v>1007.106588</v>
      </c>
      <c r="Q13" s="16">
        <v>1666.551888</v>
      </c>
      <c r="R13" s="16">
        <v>1279.7856359999998</v>
      </c>
      <c r="S13" s="16">
        <v>2889.087372</v>
      </c>
      <c r="T13" s="16">
        <v>2955.2760900000003</v>
      </c>
      <c r="U13" s="16">
        <v>2393.4224520000002</v>
      </c>
      <c r="V13" s="16">
        <v>3451.154904</v>
      </c>
      <c r="W13" s="16">
        <v>4987.5215399999997</v>
      </c>
      <c r="X13" s="16">
        <v>3214.6120080000001</v>
      </c>
      <c r="Y13" s="16">
        <v>902.93011200000012</v>
      </c>
      <c r="Z13" s="16">
        <v>1719.6187140000002</v>
      </c>
      <c r="AA13" s="16">
        <v>712.06322399999999</v>
      </c>
      <c r="AB13" s="16">
        <v>761.86656000000005</v>
      </c>
      <c r="AC13" s="16">
        <v>1104.9644699999999</v>
      </c>
      <c r="AD13" s="16">
        <v>1006.1224920000001</v>
      </c>
      <c r="AE13" s="16">
        <v>1400.7688560000001</v>
      </c>
      <c r="AF13" s="16">
        <v>5067.1653840000008</v>
      </c>
      <c r="AG13" s="16">
        <v>3267.6577200000002</v>
      </c>
      <c r="AH13" s="16">
        <v>2882.0187720000004</v>
      </c>
      <c r="AI13" s="16">
        <v>2615.7859199999998</v>
      </c>
      <c r="AJ13" s="16">
        <v>2178.8601480000002</v>
      </c>
      <c r="AK13" s="16">
        <v>1214.6195700000001</v>
      </c>
      <c r="AL13" s="16">
        <v>2295.3424139999997</v>
      </c>
      <c r="AM13" s="16">
        <v>1127.6776259999999</v>
      </c>
      <c r="AN13" s="16">
        <v>1359.761796</v>
      </c>
      <c r="AO13" s="16">
        <v>1249.1005680000001</v>
      </c>
      <c r="AP13" s="16">
        <v>960.97249799999997</v>
      </c>
      <c r="AQ13" s="16">
        <v>1144.3714560000001</v>
      </c>
      <c r="AR13" s="16">
        <v>2393.1791819999999</v>
      </c>
      <c r="AS13" s="16">
        <v>3984.9755760000003</v>
      </c>
      <c r="AT13" s="16">
        <v>4353.4258920000002</v>
      </c>
      <c r="AU13" s="16">
        <v>3387.6054360000003</v>
      </c>
      <c r="AV13" s="16">
        <v>2593.7704440000002</v>
      </c>
      <c r="AW13" s="16">
        <v>2131.8769080000002</v>
      </c>
      <c r="AX13" s="16">
        <v>2118.3226380000001</v>
      </c>
      <c r="AY13" s="16">
        <v>4140.8959999999997</v>
      </c>
      <c r="AZ13" s="16">
        <v>1168.376</v>
      </c>
      <c r="BA13" s="16">
        <v>2676.6120000000001</v>
      </c>
      <c r="BB13" s="16">
        <v>79.433999999999997</v>
      </c>
      <c r="BC13" s="16">
        <v>2229.7890000000002</v>
      </c>
      <c r="BD13" s="16">
        <v>3958.0030000000002</v>
      </c>
      <c r="BE13" s="16">
        <v>5161.1350000000002</v>
      </c>
      <c r="BF13" s="16">
        <v>5289.0320000000002</v>
      </c>
      <c r="BG13" s="16">
        <v>4875.3680000000004</v>
      </c>
      <c r="BH13" s="16">
        <v>5177.4780000000001</v>
      </c>
      <c r="BI13" s="16">
        <v>630.68100000000004</v>
      </c>
      <c r="BJ13" s="16">
        <v>2686.3449999999998</v>
      </c>
      <c r="BK13" s="16">
        <v>3241.2370000000001</v>
      </c>
      <c r="BL13" s="16">
        <v>1041.5894850979832</v>
      </c>
      <c r="BM13" s="16">
        <v>1072.095</v>
      </c>
      <c r="BN13" s="16">
        <v>1808.998</v>
      </c>
      <c r="BO13" s="16">
        <v>2007.607</v>
      </c>
      <c r="BP13" s="16">
        <v>2056.0210000000002</v>
      </c>
      <c r="BQ13" s="16">
        <v>4282.6248700000006</v>
      </c>
      <c r="BR13" s="16">
        <v>2271.6531299999997</v>
      </c>
      <c r="BS13" s="16">
        <v>2345.7800000000002</v>
      </c>
      <c r="BT13" s="16">
        <v>3307.2020000000002</v>
      </c>
      <c r="BU13" s="16">
        <v>1613.2449999999999</v>
      </c>
      <c r="BV13" s="16">
        <v>1879.5119999999999</v>
      </c>
      <c r="BW13" s="16">
        <v>1388.162</v>
      </c>
      <c r="BX13" s="16">
        <v>115.44</v>
      </c>
      <c r="BY13" s="16">
        <v>3209.3989999999999</v>
      </c>
      <c r="BZ13" s="16">
        <v>326.45999999999998</v>
      </c>
      <c r="CA13" s="16">
        <v>1823.655</v>
      </c>
      <c r="CB13" s="16">
        <v>860.13965000000007</v>
      </c>
      <c r="CC13" s="16">
        <v>129.191</v>
      </c>
      <c r="CD13" s="16">
        <v>242.54</v>
      </c>
      <c r="CE13" s="16">
        <v>399.73</v>
      </c>
      <c r="CF13" s="16">
        <v>526.529</v>
      </c>
      <c r="CG13" s="16">
        <v>737.38634000000002</v>
      </c>
      <c r="CH13" s="16">
        <v>732.69600000000003</v>
      </c>
      <c r="CI13" s="16">
        <v>1053.3520000000001</v>
      </c>
      <c r="CJ13" s="16">
        <v>354.81536</v>
      </c>
      <c r="CK13" s="16">
        <v>279.464</v>
      </c>
      <c r="CL13" s="16">
        <v>1885.3389999999999</v>
      </c>
      <c r="CM13" s="16">
        <v>2480.6610000000001</v>
      </c>
      <c r="CN13" s="16">
        <v>1149.3969999999999</v>
      </c>
      <c r="CO13" s="16">
        <v>2344.2600000000002</v>
      </c>
      <c r="CP13" s="16">
        <v>2226.0709999999999</v>
      </c>
      <c r="CQ13" s="16">
        <v>2571.8139999999999</v>
      </c>
      <c r="CR13" s="16">
        <v>2242.0050000000001</v>
      </c>
      <c r="CS13" s="16">
        <v>3298.3220000000001</v>
      </c>
      <c r="CT13" s="16">
        <v>2447.5650000000001</v>
      </c>
      <c r="CU13" s="16">
        <v>1667.8889999999999</v>
      </c>
      <c r="CV13" s="16">
        <v>1651.04</v>
      </c>
      <c r="CW13" s="16">
        <v>1170.3510000000001</v>
      </c>
      <c r="CX13" s="16">
        <v>297.084</v>
      </c>
      <c r="CY13" s="16">
        <v>1487.6769999999999</v>
      </c>
      <c r="CZ13" s="16">
        <v>622.26</v>
      </c>
      <c r="DA13" s="16">
        <v>1895.4</v>
      </c>
      <c r="DB13" s="16">
        <v>2141.0709999999999</v>
      </c>
      <c r="DC13" s="16">
        <v>1581.4670000000001</v>
      </c>
      <c r="DD13" s="16">
        <v>1711.577</v>
      </c>
      <c r="DE13" s="16">
        <v>583.09900000000005</v>
      </c>
      <c r="DF13" s="16">
        <v>1778.3230000000001</v>
      </c>
      <c r="DG13" s="16">
        <v>0</v>
      </c>
      <c r="DH13" s="16">
        <v>946.83</v>
      </c>
      <c r="DI13" s="16">
        <v>1293.3109999999999</v>
      </c>
      <c r="DJ13" s="16">
        <v>0</v>
      </c>
      <c r="DK13" s="16">
        <v>0</v>
      </c>
      <c r="DL13" s="16">
        <v>205.37899999999999</v>
      </c>
      <c r="DM13" s="16">
        <v>4.4681999999999995</v>
      </c>
      <c r="DN13" s="16">
        <v>7.1966000000000001</v>
      </c>
      <c r="DO13" s="16">
        <v>1.4402999999999999</v>
      </c>
      <c r="DP13" s="16">
        <v>5.8639999999999999</v>
      </c>
      <c r="DQ13" s="16">
        <v>1.504</v>
      </c>
      <c r="DR13" s="16">
        <v>1.4155</v>
      </c>
      <c r="DS13" s="16">
        <v>0.66349999999999998</v>
      </c>
      <c r="DT13" s="16">
        <v>1.5545</v>
      </c>
      <c r="DU13" s="16">
        <v>1.9359999999999999</v>
      </c>
      <c r="DV13" s="16">
        <v>1.81</v>
      </c>
      <c r="DW13" s="16">
        <v>2.0139999999999998</v>
      </c>
    </row>
    <row r="14" spans="2:127" s="17" customFormat="1" x14ac:dyDescent="0.2">
      <c r="B14" s="18" t="s">
        <v>6</v>
      </c>
      <c r="C14" s="16">
        <f t="shared" ref="C14:BN14" si="28">ROUND((C13/C12)*1000,2)</f>
        <v>5801.54</v>
      </c>
      <c r="D14" s="16">
        <f t="shared" si="28"/>
        <v>6122.31</v>
      </c>
      <c r="E14" s="16">
        <f t="shared" si="28"/>
        <v>5283.23</v>
      </c>
      <c r="F14" s="16">
        <f t="shared" si="28"/>
        <v>5306.8</v>
      </c>
      <c r="G14" s="16">
        <f t="shared" si="28"/>
        <v>4077.12</v>
      </c>
      <c r="H14" s="16">
        <f t="shared" si="28"/>
        <v>5428.35</v>
      </c>
      <c r="I14" s="16">
        <f t="shared" si="28"/>
        <v>6324.02</v>
      </c>
      <c r="J14" s="16">
        <f t="shared" si="28"/>
        <v>6726.43</v>
      </c>
      <c r="K14" s="16">
        <f t="shared" si="28"/>
        <v>6277.35</v>
      </c>
      <c r="L14" s="16">
        <f t="shared" si="28"/>
        <v>5152.28</v>
      </c>
      <c r="M14" s="16">
        <f t="shared" si="28"/>
        <v>6117.01</v>
      </c>
      <c r="N14" s="16">
        <f t="shared" si="28"/>
        <v>7137.7</v>
      </c>
      <c r="O14" s="16">
        <f t="shared" si="28"/>
        <v>5722.11</v>
      </c>
      <c r="P14" s="16">
        <f t="shared" si="28"/>
        <v>5682.54</v>
      </c>
      <c r="Q14" s="16">
        <f t="shared" si="28"/>
        <v>5574.13</v>
      </c>
      <c r="R14" s="16">
        <f t="shared" si="28"/>
        <v>5953.04</v>
      </c>
      <c r="S14" s="16">
        <f t="shared" si="28"/>
        <v>6065.03</v>
      </c>
      <c r="T14" s="16">
        <f t="shared" si="28"/>
        <v>6536.67</v>
      </c>
      <c r="U14" s="16">
        <f t="shared" si="28"/>
        <v>5673.86</v>
      </c>
      <c r="V14" s="16">
        <f t="shared" si="28"/>
        <v>5601.96</v>
      </c>
      <c r="W14" s="16">
        <f t="shared" si="28"/>
        <v>5292.31</v>
      </c>
      <c r="X14" s="16">
        <f t="shared" si="28"/>
        <v>5424.2</v>
      </c>
      <c r="Y14" s="16">
        <f t="shared" si="28"/>
        <v>5694.59</v>
      </c>
      <c r="Z14" s="16">
        <f t="shared" si="28"/>
        <v>4607.67</v>
      </c>
      <c r="AA14" s="16">
        <f t="shared" si="28"/>
        <v>3749.6</v>
      </c>
      <c r="AB14" s="16">
        <f t="shared" si="28"/>
        <v>2557</v>
      </c>
      <c r="AC14" s="16">
        <f t="shared" si="28"/>
        <v>5586.05</v>
      </c>
      <c r="AD14" s="16">
        <f t="shared" si="28"/>
        <v>5535.69</v>
      </c>
      <c r="AE14" s="16">
        <f t="shared" si="28"/>
        <v>5852.26</v>
      </c>
      <c r="AF14" s="16">
        <f t="shared" si="28"/>
        <v>6030.98</v>
      </c>
      <c r="AG14" s="16">
        <f t="shared" si="28"/>
        <v>4517.46</v>
      </c>
      <c r="AH14" s="16">
        <f t="shared" si="28"/>
        <v>5598.75</v>
      </c>
      <c r="AI14" s="16">
        <f t="shared" si="28"/>
        <v>2457.87</v>
      </c>
      <c r="AJ14" s="16">
        <f t="shared" si="28"/>
        <v>3080.49</v>
      </c>
      <c r="AK14" s="16">
        <f t="shared" si="28"/>
        <v>6198.87</v>
      </c>
      <c r="AL14" s="16">
        <f t="shared" si="28"/>
        <v>9472.0499999999993</v>
      </c>
      <c r="AM14" s="16">
        <f t="shared" si="28"/>
        <v>5811.84</v>
      </c>
      <c r="AN14" s="16">
        <f t="shared" si="28"/>
        <v>5155.96</v>
      </c>
      <c r="AO14" s="16">
        <f t="shared" si="28"/>
        <v>6263.42</v>
      </c>
      <c r="AP14" s="16">
        <f t="shared" si="28"/>
        <v>5507.64</v>
      </c>
      <c r="AQ14" s="16">
        <f t="shared" si="28"/>
        <v>6755.84</v>
      </c>
      <c r="AR14" s="16">
        <f t="shared" si="28"/>
        <v>7150.29</v>
      </c>
      <c r="AS14" s="16">
        <f t="shared" si="28"/>
        <v>8277.73</v>
      </c>
      <c r="AT14" s="16">
        <f t="shared" si="28"/>
        <v>9258.57</v>
      </c>
      <c r="AU14" s="16">
        <f t="shared" si="28"/>
        <v>19070.7</v>
      </c>
      <c r="AV14" s="16">
        <f t="shared" si="28"/>
        <v>8904.98</v>
      </c>
      <c r="AW14" s="16">
        <f t="shared" si="28"/>
        <v>8739.56</v>
      </c>
      <c r="AX14" s="16">
        <f t="shared" si="28"/>
        <v>8628.32</v>
      </c>
      <c r="AY14" s="16">
        <f t="shared" si="28"/>
        <v>9125.8799999999992</v>
      </c>
      <c r="AZ14" s="16">
        <f t="shared" si="28"/>
        <v>7893.15</v>
      </c>
      <c r="BA14" s="16">
        <f t="shared" si="28"/>
        <v>7667.31</v>
      </c>
      <c r="BB14" s="16">
        <f t="shared" si="28"/>
        <v>5954.13</v>
      </c>
      <c r="BC14" s="16">
        <f t="shared" si="28"/>
        <v>8641.0499999999993</v>
      </c>
      <c r="BD14" s="16">
        <f t="shared" si="28"/>
        <v>9179.02</v>
      </c>
      <c r="BE14" s="16">
        <f t="shared" si="28"/>
        <v>9427.85</v>
      </c>
      <c r="BF14" s="16">
        <f t="shared" si="28"/>
        <v>9174.67</v>
      </c>
      <c r="BG14" s="16">
        <f t="shared" si="28"/>
        <v>8725.18</v>
      </c>
      <c r="BH14" s="16">
        <f t="shared" si="28"/>
        <v>10210.540000000001</v>
      </c>
      <c r="BI14" s="16">
        <f t="shared" si="28"/>
        <v>7589.42</v>
      </c>
      <c r="BJ14" s="16">
        <f t="shared" si="28"/>
        <v>8572.19</v>
      </c>
      <c r="BK14" s="16">
        <f t="shared" si="28"/>
        <v>8862.57</v>
      </c>
      <c r="BL14" s="16">
        <f t="shared" si="28"/>
        <v>9087.49</v>
      </c>
      <c r="BM14" s="16">
        <f t="shared" si="28"/>
        <v>8493.86</v>
      </c>
      <c r="BN14" s="16">
        <f t="shared" si="28"/>
        <v>7059.26</v>
      </c>
      <c r="BO14" s="16">
        <f t="shared" ref="BO14:DE14" si="29">ROUND((BO13/BO12)*1000,2)</f>
        <v>7373.86</v>
      </c>
      <c r="BP14" s="16">
        <f t="shared" si="29"/>
        <v>6948.13</v>
      </c>
      <c r="BQ14" s="16">
        <f t="shared" si="29"/>
        <v>7352.68</v>
      </c>
      <c r="BR14" s="16">
        <f t="shared" si="29"/>
        <v>8093.16</v>
      </c>
      <c r="BS14" s="16">
        <f t="shared" si="29"/>
        <v>8067.92</v>
      </c>
      <c r="BT14" s="16">
        <f t="shared" si="29"/>
        <v>7991.54</v>
      </c>
      <c r="BU14" s="16">
        <f t="shared" si="29"/>
        <v>7427.63</v>
      </c>
      <c r="BV14" s="16">
        <f t="shared" si="29"/>
        <v>7149.45</v>
      </c>
      <c r="BW14" s="16">
        <f t="shared" si="29"/>
        <v>6737.31</v>
      </c>
      <c r="BX14" s="16">
        <f t="shared" si="29"/>
        <v>6960.09</v>
      </c>
      <c r="BY14" s="16">
        <f t="shared" si="29"/>
        <v>6966.61</v>
      </c>
      <c r="BZ14" s="16">
        <f t="shared" si="29"/>
        <v>6807.49</v>
      </c>
      <c r="CA14" s="16">
        <f t="shared" si="29"/>
        <v>6956.27</v>
      </c>
      <c r="CB14" s="16">
        <f t="shared" si="29"/>
        <v>6008.74</v>
      </c>
      <c r="CC14" s="16">
        <f t="shared" si="29"/>
        <v>7569.19</v>
      </c>
      <c r="CD14" s="16">
        <f t="shared" si="29"/>
        <v>7827.91</v>
      </c>
      <c r="CE14" s="16">
        <f t="shared" si="29"/>
        <v>7911.06</v>
      </c>
      <c r="CF14" s="16">
        <f t="shared" si="29"/>
        <v>8280.19</v>
      </c>
      <c r="CG14" s="16">
        <f t="shared" si="29"/>
        <v>6526.27</v>
      </c>
      <c r="CH14" s="16">
        <f t="shared" si="29"/>
        <v>8224.5</v>
      </c>
      <c r="CI14" s="16">
        <f t="shared" si="29"/>
        <v>3960.33</v>
      </c>
      <c r="CJ14" s="16">
        <f t="shared" si="29"/>
        <v>3704.99</v>
      </c>
      <c r="CK14" s="16">
        <f t="shared" si="29"/>
        <v>8539.25</v>
      </c>
      <c r="CL14" s="16">
        <f t="shared" si="29"/>
        <v>8241.9599999999991</v>
      </c>
      <c r="CM14" s="16">
        <f t="shared" si="29"/>
        <v>6434.17</v>
      </c>
      <c r="CN14" s="16">
        <f t="shared" si="29"/>
        <v>4775.13</v>
      </c>
      <c r="CO14" s="16">
        <f t="shared" si="29"/>
        <v>4940.78</v>
      </c>
      <c r="CP14" s="16">
        <f t="shared" si="29"/>
        <v>4113.45</v>
      </c>
      <c r="CQ14" s="16">
        <f t="shared" si="29"/>
        <v>4201.6000000000004</v>
      </c>
      <c r="CR14" s="16">
        <f t="shared" si="29"/>
        <v>5430.25</v>
      </c>
      <c r="CS14" s="16">
        <f t="shared" si="29"/>
        <v>14821.85</v>
      </c>
      <c r="CT14" s="16">
        <f t="shared" si="29"/>
        <v>4286.75</v>
      </c>
      <c r="CU14" s="16">
        <f t="shared" si="29"/>
        <v>8272.89</v>
      </c>
      <c r="CV14" s="16">
        <f t="shared" si="29"/>
        <v>8472.1299999999992</v>
      </c>
      <c r="CW14" s="16">
        <f t="shared" si="29"/>
        <v>7611.59</v>
      </c>
      <c r="CX14" s="16">
        <f t="shared" si="29"/>
        <v>7849.6</v>
      </c>
      <c r="CY14" s="16">
        <f t="shared" si="29"/>
        <v>8172.57</v>
      </c>
      <c r="CZ14" s="16">
        <f t="shared" si="29"/>
        <v>8119.05</v>
      </c>
      <c r="DA14" s="16">
        <f t="shared" si="29"/>
        <v>8261.34</v>
      </c>
      <c r="DB14" s="16">
        <f t="shared" si="29"/>
        <v>7757.87</v>
      </c>
      <c r="DC14" s="16">
        <f t="shared" si="29"/>
        <v>8045.35</v>
      </c>
      <c r="DD14" s="16">
        <f t="shared" si="29"/>
        <v>7476.16</v>
      </c>
      <c r="DE14" s="16">
        <f t="shared" si="29"/>
        <v>6578.06</v>
      </c>
      <c r="DF14" s="16">
        <f>DF13/DF12*1000</f>
        <v>6928.8191197556262</v>
      </c>
      <c r="DG14" s="16" t="e">
        <f t="shared" ref="DG14:DV14" si="30">DG13/DG12*1000</f>
        <v>#DIV/0!</v>
      </c>
      <c r="DH14" s="16">
        <f t="shared" si="30"/>
        <v>6495.0129649192622</v>
      </c>
      <c r="DI14" s="16">
        <f t="shared" si="30"/>
        <v>6730.4912129144386</v>
      </c>
      <c r="DJ14" s="16" t="e">
        <f t="shared" si="30"/>
        <v>#DIV/0!</v>
      </c>
      <c r="DK14" s="16" t="e">
        <f t="shared" si="30"/>
        <v>#DIV/0!</v>
      </c>
      <c r="DL14" s="16">
        <f t="shared" si="30"/>
        <v>7922.3499459959876</v>
      </c>
      <c r="DM14" s="16">
        <f t="shared" si="30"/>
        <v>1607.2661870503598</v>
      </c>
      <c r="DN14" s="16">
        <f t="shared" si="30"/>
        <v>2508.7499128494737</v>
      </c>
      <c r="DO14" s="16">
        <f t="shared" si="30"/>
        <v>1868.0933852140076</v>
      </c>
      <c r="DP14" s="16">
        <f t="shared" si="30"/>
        <v>2044.2027469845918</v>
      </c>
      <c r="DQ14" s="16">
        <f t="shared" si="30"/>
        <v>524.29756675730323</v>
      </c>
      <c r="DR14" s="16">
        <f t="shared" si="30"/>
        <v>1612.1867881548974</v>
      </c>
      <c r="DS14" s="16">
        <f t="shared" si="30"/>
        <v>1662.9072681704261</v>
      </c>
      <c r="DT14" s="16">
        <f t="shared" si="30"/>
        <v>2868.0811808118078</v>
      </c>
      <c r="DU14" s="16">
        <f t="shared" si="30"/>
        <v>1967.479674796748</v>
      </c>
      <c r="DV14" s="16">
        <f t="shared" si="30"/>
        <v>1779.7443461160278</v>
      </c>
      <c r="DW14" s="16">
        <f t="shared" ref="DW14" si="31">DW13/DW12*1000</f>
        <v>1840.9506398537474</v>
      </c>
    </row>
    <row r="15" spans="2:127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</row>
    <row r="16" spans="2:127" s="17" customFormat="1" x14ac:dyDescent="0.2">
      <c r="B16" s="18" t="s">
        <v>4</v>
      </c>
      <c r="C16" s="16">
        <v>0</v>
      </c>
      <c r="D16" s="16">
        <v>6.6348214285714286</v>
      </c>
      <c r="E16" s="16">
        <v>22.48080357142857</v>
      </c>
      <c r="F16" s="16">
        <v>77.935267857142861</v>
      </c>
      <c r="G16" s="16">
        <v>71.362946428571433</v>
      </c>
      <c r="H16" s="16">
        <v>73.965178571428567</v>
      </c>
      <c r="I16" s="16">
        <v>172.01651785714284</v>
      </c>
      <c r="J16" s="16">
        <v>34.457589285714285</v>
      </c>
      <c r="K16" s="16">
        <v>364.69330357142854</v>
      </c>
      <c r="L16" s="16">
        <v>289.14285714285717</v>
      </c>
      <c r="M16" s="16">
        <v>268.34464285714284</v>
      </c>
      <c r="N16" s="16">
        <v>215.57723214285716</v>
      </c>
      <c r="O16" s="16">
        <v>228.19374999999999</v>
      </c>
      <c r="P16" s="16">
        <v>66.778571428571425</v>
      </c>
      <c r="Q16" s="16">
        <v>43.244196428571428</v>
      </c>
      <c r="R16" s="16">
        <v>18.525446428571428</v>
      </c>
      <c r="S16" s="16">
        <v>248.89017857142858</v>
      </c>
      <c r="T16" s="16">
        <v>133.56919642857142</v>
      </c>
      <c r="U16" s="16">
        <v>44.757589285714289</v>
      </c>
      <c r="V16" s="16">
        <v>44.757589285714289</v>
      </c>
      <c r="W16" s="16">
        <v>168.79374999999999</v>
      </c>
      <c r="X16" s="16">
        <v>118.61919642857143</v>
      </c>
      <c r="Y16" s="16">
        <v>55.066964285714285</v>
      </c>
      <c r="Z16" s="16">
        <v>116.20223214285714</v>
      </c>
      <c r="AA16" s="16">
        <v>91.977232142857147</v>
      </c>
      <c r="AB16" s="16">
        <v>74.978999999999999</v>
      </c>
      <c r="AC16" s="16">
        <v>68.62</v>
      </c>
      <c r="AD16" s="16">
        <v>14.59</v>
      </c>
      <c r="AE16" s="16">
        <v>141.26300000000001</v>
      </c>
      <c r="AF16" s="16">
        <v>161.471</v>
      </c>
      <c r="AG16" s="16">
        <v>285.07900000000001</v>
      </c>
      <c r="AH16" s="16">
        <v>99.83</v>
      </c>
      <c r="AI16" s="16">
        <v>105.19199999999999</v>
      </c>
      <c r="AJ16" s="16">
        <v>103.337</v>
      </c>
      <c r="AK16" s="16">
        <v>124.751</v>
      </c>
      <c r="AL16" s="16">
        <v>110.084</v>
      </c>
      <c r="AM16" s="16">
        <v>75.977999999999994</v>
      </c>
      <c r="AN16" s="16">
        <v>100.377</v>
      </c>
      <c r="AO16" s="16">
        <v>33.195</v>
      </c>
      <c r="AP16" s="16">
        <v>73.957999999999998</v>
      </c>
      <c r="AQ16" s="16">
        <v>60.695999999999998</v>
      </c>
      <c r="AR16" s="16">
        <v>63.481999999999999</v>
      </c>
      <c r="AS16" s="16">
        <v>91.828000000000003</v>
      </c>
      <c r="AT16" s="16">
        <v>109.489</v>
      </c>
      <c r="AU16" s="16">
        <v>94.546000000000006</v>
      </c>
      <c r="AV16" s="16">
        <v>68.72</v>
      </c>
      <c r="AW16" s="16">
        <v>61.182000000000002</v>
      </c>
      <c r="AX16" s="16">
        <v>61.468000000000004</v>
      </c>
      <c r="AY16" s="16">
        <v>116.30500000000001</v>
      </c>
      <c r="AZ16" s="16">
        <v>72.47</v>
      </c>
      <c r="BA16" s="16">
        <v>34.582999999999998</v>
      </c>
      <c r="BB16" s="16">
        <v>17.472999999999999</v>
      </c>
      <c r="BC16" s="16">
        <v>93.344999999999999</v>
      </c>
      <c r="BD16" s="16">
        <v>142.18799999999999</v>
      </c>
      <c r="BE16" s="16">
        <v>160.029</v>
      </c>
      <c r="BF16" s="16">
        <v>109.224</v>
      </c>
      <c r="BG16" s="16">
        <v>120.568</v>
      </c>
      <c r="BH16" s="16">
        <v>221.22499999999999</v>
      </c>
      <c r="BI16" s="16">
        <v>270.19799999999998</v>
      </c>
      <c r="BJ16" s="16">
        <v>114.434</v>
      </c>
      <c r="BK16" s="16">
        <v>96.617999999999995</v>
      </c>
      <c r="BL16" s="16">
        <v>41.396800000000006</v>
      </c>
      <c r="BM16" s="16">
        <v>52.165999999999997</v>
      </c>
      <c r="BN16" s="16">
        <v>71.933999999999997</v>
      </c>
      <c r="BO16" s="16">
        <v>49.637999999999998</v>
      </c>
      <c r="BP16" s="16">
        <v>49.933999999999997</v>
      </c>
      <c r="BQ16" s="16">
        <v>127.499</v>
      </c>
      <c r="BR16" s="16">
        <v>29.376999999999999</v>
      </c>
      <c r="BS16" s="16">
        <v>44.838000000000001</v>
      </c>
      <c r="BT16" s="16">
        <v>74.525000000000006</v>
      </c>
      <c r="BU16" s="16">
        <v>24.99</v>
      </c>
      <c r="BV16" s="16">
        <v>97.992000000000004</v>
      </c>
      <c r="BW16" s="16">
        <v>75.790999999999997</v>
      </c>
      <c r="BX16" s="16">
        <v>0</v>
      </c>
      <c r="BY16" s="16">
        <v>201.149</v>
      </c>
      <c r="BZ16" s="16">
        <v>0</v>
      </c>
      <c r="CA16" s="16">
        <v>170.119</v>
      </c>
      <c r="CB16" s="16">
        <v>73.843999999999994</v>
      </c>
      <c r="CC16" s="16">
        <v>24.253</v>
      </c>
      <c r="CD16" s="16">
        <v>0</v>
      </c>
      <c r="CE16" s="16">
        <v>0</v>
      </c>
      <c r="CF16" s="16">
        <v>0</v>
      </c>
      <c r="CG16" s="16">
        <v>24.099</v>
      </c>
      <c r="CH16" s="16">
        <v>0</v>
      </c>
      <c r="CI16" s="16">
        <v>0</v>
      </c>
      <c r="CJ16" s="16">
        <v>0</v>
      </c>
      <c r="CK16" s="16">
        <v>0</v>
      </c>
      <c r="CL16" s="16">
        <v>99.447999999999993</v>
      </c>
      <c r="CM16" s="16">
        <v>56.235999999999997</v>
      </c>
      <c r="CN16" s="16">
        <v>55.978000000000002</v>
      </c>
      <c r="CO16" s="16">
        <v>110.444</v>
      </c>
      <c r="CP16" s="16">
        <v>99.314999999999998</v>
      </c>
      <c r="CQ16" s="16">
        <v>54.798000000000002</v>
      </c>
      <c r="CR16" s="16">
        <v>0.45400000000000001</v>
      </c>
      <c r="CS16" s="16">
        <v>24.584</v>
      </c>
      <c r="CT16" s="16">
        <v>55.435000000000002</v>
      </c>
      <c r="CU16" s="16">
        <v>24.946000000000002</v>
      </c>
      <c r="CV16" s="16">
        <v>23.603999999999999</v>
      </c>
      <c r="CW16" s="16">
        <v>380.38</v>
      </c>
      <c r="CX16" s="16">
        <v>0</v>
      </c>
      <c r="CY16" s="16">
        <v>48.098999999999997</v>
      </c>
      <c r="CZ16" s="16">
        <v>22.928999999999998</v>
      </c>
      <c r="DA16" s="16">
        <v>48.802</v>
      </c>
      <c r="DB16" s="16">
        <v>6.3E-2</v>
      </c>
      <c r="DC16" s="16">
        <v>23.513000000000002</v>
      </c>
      <c r="DD16" s="16">
        <v>127.471</v>
      </c>
      <c r="DE16" s="16">
        <v>51.265999999999998</v>
      </c>
      <c r="DF16" s="16">
        <v>127.65600000000001</v>
      </c>
      <c r="DG16" s="16">
        <v>71.766000000000005</v>
      </c>
      <c r="DH16" s="16">
        <v>73.316000000000003</v>
      </c>
      <c r="DI16" s="16">
        <v>48.96</v>
      </c>
      <c r="DJ16" s="16">
        <v>44.877000000000002</v>
      </c>
      <c r="DK16" s="16">
        <v>0</v>
      </c>
      <c r="DL16" s="16">
        <v>0</v>
      </c>
      <c r="DM16" s="16">
        <v>8.8599999999999998E-2</v>
      </c>
      <c r="DN16" s="16">
        <v>0</v>
      </c>
      <c r="DO16" s="16">
        <v>1.1000000000000001</v>
      </c>
      <c r="DP16" s="16">
        <v>0</v>
      </c>
      <c r="DQ16" s="16">
        <v>0</v>
      </c>
      <c r="DR16" s="16">
        <v>0.02</v>
      </c>
      <c r="DS16" s="16">
        <v>0.25600000000000001</v>
      </c>
      <c r="DT16" s="16">
        <v>0.48</v>
      </c>
      <c r="DU16" s="16">
        <v>2.1000000000000001E-2</v>
      </c>
      <c r="DV16" s="16">
        <v>0</v>
      </c>
      <c r="DW16" s="16">
        <v>0</v>
      </c>
    </row>
    <row r="17" spans="2:127" s="17" customFormat="1" x14ac:dyDescent="0.2">
      <c r="B17" s="18" t="s">
        <v>5</v>
      </c>
      <c r="C17" s="16">
        <v>0</v>
      </c>
      <c r="D17" s="16">
        <v>24.546299999999999</v>
      </c>
      <c r="E17" s="16">
        <v>37.580199999999998</v>
      </c>
      <c r="F17" s="16">
        <v>314.11070000000001</v>
      </c>
      <c r="G17" s="16">
        <v>290.33449999999999</v>
      </c>
      <c r="H17" s="16">
        <v>312.59919600000001</v>
      </c>
      <c r="I17" s="16">
        <v>1230.9003</v>
      </c>
      <c r="J17" s="16">
        <v>604.03482000000008</v>
      </c>
      <c r="K17" s="16">
        <v>1943.294922</v>
      </c>
      <c r="L17" s="16">
        <v>1518.1884000000002</v>
      </c>
      <c r="M17" s="16">
        <v>1554.519168</v>
      </c>
      <c r="N17" s="16">
        <v>1508.0986620000001</v>
      </c>
      <c r="O17" s="16">
        <v>1429.553664</v>
      </c>
      <c r="P17" s="16">
        <v>465.337872</v>
      </c>
      <c r="Q17" s="16">
        <v>342.81975599999998</v>
      </c>
      <c r="R17" s="16">
        <v>237.897864</v>
      </c>
      <c r="S17" s="16">
        <v>1213.743798</v>
      </c>
      <c r="T17" s="16">
        <v>775.15277400000002</v>
      </c>
      <c r="U17" s="16">
        <v>359.66230200000001</v>
      </c>
      <c r="V17" s="16">
        <v>1117.460286</v>
      </c>
      <c r="W17" s="16">
        <v>1011.6910800000001</v>
      </c>
      <c r="X17" s="16">
        <v>808.96914000000004</v>
      </c>
      <c r="Y17" s="16">
        <v>320.40954000000005</v>
      </c>
      <c r="Z17" s="16">
        <v>707.033502</v>
      </c>
      <c r="AA17" s="16">
        <v>514.77492600000005</v>
      </c>
      <c r="AB17" s="16">
        <v>267.94033200000001</v>
      </c>
      <c r="AC17" s="16">
        <v>475.40374200000002</v>
      </c>
      <c r="AD17" s="16">
        <v>205.98084</v>
      </c>
      <c r="AE17" s="16">
        <v>454.34390400000007</v>
      </c>
      <c r="AF17" s="16">
        <v>777.56252399999994</v>
      </c>
      <c r="AG17" s="16">
        <v>627.454836</v>
      </c>
      <c r="AH17" s="16">
        <v>420.17686200000003</v>
      </c>
      <c r="AI17" s="16">
        <v>333.63792000000007</v>
      </c>
      <c r="AJ17" s="16">
        <v>652.08753000000002</v>
      </c>
      <c r="AK17" s="16">
        <v>683.02229399999999</v>
      </c>
      <c r="AL17" s="16">
        <v>437.21586000000002</v>
      </c>
      <c r="AM17" s="16">
        <v>374.38243200000005</v>
      </c>
      <c r="AN17" s="16">
        <v>329.32547729999999</v>
      </c>
      <c r="AO17" s="16">
        <v>269.69830200000001</v>
      </c>
      <c r="AP17" s="16">
        <v>534.31914600000005</v>
      </c>
      <c r="AQ17" s="16">
        <v>624.26570400000003</v>
      </c>
      <c r="AR17" s="16">
        <v>417.59085600000003</v>
      </c>
      <c r="AS17" s="16">
        <v>509.38626599999998</v>
      </c>
      <c r="AT17" s="16">
        <v>626.61945600000001</v>
      </c>
      <c r="AU17" s="16">
        <v>648.80659800000001</v>
      </c>
      <c r="AV17" s="16">
        <v>406.81904400000002</v>
      </c>
      <c r="AW17" s="16">
        <v>501.09580800000003</v>
      </c>
      <c r="AX17" s="16">
        <v>362.02339799999999</v>
      </c>
      <c r="AY17" s="16">
        <v>1056.0920000000001</v>
      </c>
      <c r="AZ17" s="16">
        <v>500.57499999999999</v>
      </c>
      <c r="BA17" s="16">
        <v>319.98399999999998</v>
      </c>
      <c r="BB17" s="16">
        <v>155.833</v>
      </c>
      <c r="BC17" s="16">
        <v>806.50199999999995</v>
      </c>
      <c r="BD17" s="16">
        <v>993.40599999999995</v>
      </c>
      <c r="BE17" s="16">
        <v>1153.058</v>
      </c>
      <c r="BF17" s="16">
        <v>2204.002</v>
      </c>
      <c r="BG17" s="16">
        <v>979.91499999999996</v>
      </c>
      <c r="BH17" s="16">
        <v>1494.491</v>
      </c>
      <c r="BI17" s="16">
        <v>1770.492</v>
      </c>
      <c r="BJ17" s="16">
        <v>811.56500000000005</v>
      </c>
      <c r="BK17" s="16">
        <v>501.452</v>
      </c>
      <c r="BL17" s="16">
        <v>330.60129879045405</v>
      </c>
      <c r="BM17" s="16">
        <v>312.93099999999998</v>
      </c>
      <c r="BN17" s="16">
        <v>592.89099999999996</v>
      </c>
      <c r="BO17" s="16">
        <v>406.27</v>
      </c>
      <c r="BP17" s="16">
        <v>394.71100000000001</v>
      </c>
      <c r="BQ17" s="16">
        <v>983.93472999999994</v>
      </c>
      <c r="BR17" s="16">
        <v>94.19735</v>
      </c>
      <c r="BS17" s="16">
        <v>352.24299999999999</v>
      </c>
      <c r="BT17" s="16">
        <v>460.012</v>
      </c>
      <c r="BU17" s="16">
        <v>201.53100000000001</v>
      </c>
      <c r="BV17" s="16">
        <v>652.93299999999999</v>
      </c>
      <c r="BW17" s="16">
        <v>471.846</v>
      </c>
      <c r="BX17" s="16">
        <v>0</v>
      </c>
      <c r="BY17" s="16">
        <v>1261.777</v>
      </c>
      <c r="BZ17" s="16">
        <v>0</v>
      </c>
      <c r="CA17" s="16">
        <v>719.83900000000006</v>
      </c>
      <c r="CB17" s="16">
        <v>461.56346000000002</v>
      </c>
      <c r="CC17" s="16">
        <v>172.15600000000001</v>
      </c>
      <c r="CD17" s="16">
        <v>0</v>
      </c>
      <c r="CE17" s="16">
        <v>0</v>
      </c>
      <c r="CF17" s="16">
        <v>0</v>
      </c>
      <c r="CG17" s="16">
        <v>143.08604</v>
      </c>
      <c r="CH17" s="16">
        <v>0</v>
      </c>
      <c r="CI17" s="16">
        <v>0</v>
      </c>
      <c r="CJ17" s="16">
        <v>0</v>
      </c>
      <c r="CK17" s="16">
        <v>0</v>
      </c>
      <c r="CL17" s="16">
        <v>792.69399999999996</v>
      </c>
      <c r="CM17" s="16">
        <v>155.46899999999999</v>
      </c>
      <c r="CN17" s="16">
        <v>129.42599999999999</v>
      </c>
      <c r="CO17" s="16">
        <v>252.34100000000001</v>
      </c>
      <c r="CP17" s="16">
        <v>225.73599999999999</v>
      </c>
      <c r="CQ17" s="16">
        <v>335.79700000000003</v>
      </c>
      <c r="CR17" s="16">
        <v>7.8319999999999999</v>
      </c>
      <c r="CS17" s="16">
        <v>115.26300000000001</v>
      </c>
      <c r="CT17" s="16">
        <v>231.04400000000001</v>
      </c>
      <c r="CU17" s="16">
        <v>121.871</v>
      </c>
      <c r="CV17" s="16">
        <v>112.846</v>
      </c>
      <c r="CW17" s="16">
        <v>3.8</v>
      </c>
      <c r="CX17" s="16">
        <v>0</v>
      </c>
      <c r="CY17" s="16">
        <v>245.4</v>
      </c>
      <c r="CZ17" s="16">
        <v>108.321</v>
      </c>
      <c r="DA17" s="16">
        <v>221.16800000000001</v>
      </c>
      <c r="DB17" s="16">
        <v>0.63</v>
      </c>
      <c r="DC17" s="16">
        <v>105.678</v>
      </c>
      <c r="DD17" s="16">
        <v>563.08000000000004</v>
      </c>
      <c r="DE17" s="16">
        <v>355.714</v>
      </c>
      <c r="DF17" s="16">
        <v>696.71299999999997</v>
      </c>
      <c r="DG17" s="16">
        <v>261.57304999999997</v>
      </c>
      <c r="DH17" s="16">
        <v>312.87700000000001</v>
      </c>
      <c r="DI17" s="16">
        <v>210.79900000000001</v>
      </c>
      <c r="DJ17" s="16">
        <v>183.90899999999999</v>
      </c>
      <c r="DK17" s="16">
        <v>0</v>
      </c>
      <c r="DL17" s="16">
        <v>0</v>
      </c>
      <c r="DM17" s="16">
        <v>0.3</v>
      </c>
      <c r="DN17" s="16">
        <v>0</v>
      </c>
      <c r="DO17" s="16">
        <v>11.3324</v>
      </c>
      <c r="DP17" s="16">
        <v>0</v>
      </c>
      <c r="DQ17" s="16">
        <v>1.4349000000000001</v>
      </c>
      <c r="DR17" s="16">
        <v>2.0886999999999998</v>
      </c>
      <c r="DS17" s="16">
        <v>1.3757999999999999</v>
      </c>
      <c r="DT17" s="16">
        <v>2.4516</v>
      </c>
      <c r="DU17" s="16">
        <v>0.25</v>
      </c>
      <c r="DV17" s="16">
        <v>0</v>
      </c>
      <c r="DW17" s="16">
        <v>0</v>
      </c>
    </row>
    <row r="18" spans="2:127" s="17" customFormat="1" x14ac:dyDescent="0.2">
      <c r="B18" s="18" t="s">
        <v>6</v>
      </c>
      <c r="C18" s="16" t="e">
        <f t="shared" ref="C18:BN18" si="32">ROUND((C17/C16)*1000,2)</f>
        <v>#DIV/0!</v>
      </c>
      <c r="D18" s="16">
        <f t="shared" si="32"/>
        <v>3699.62</v>
      </c>
      <c r="E18" s="16">
        <f t="shared" si="32"/>
        <v>1671.66</v>
      </c>
      <c r="F18" s="16">
        <f t="shared" si="32"/>
        <v>4030.41</v>
      </c>
      <c r="G18" s="16">
        <f t="shared" si="32"/>
        <v>4068.42</v>
      </c>
      <c r="H18" s="16">
        <f t="shared" si="32"/>
        <v>4226.3</v>
      </c>
      <c r="I18" s="16">
        <f t="shared" si="32"/>
        <v>7155.71</v>
      </c>
      <c r="J18" s="16">
        <f t="shared" si="32"/>
        <v>17529.8</v>
      </c>
      <c r="K18" s="16">
        <f t="shared" si="32"/>
        <v>5328.57</v>
      </c>
      <c r="L18" s="16">
        <f t="shared" si="32"/>
        <v>5250.65</v>
      </c>
      <c r="M18" s="16">
        <f t="shared" si="32"/>
        <v>5792.99</v>
      </c>
      <c r="N18" s="16">
        <f t="shared" si="32"/>
        <v>6995.63</v>
      </c>
      <c r="O18" s="16">
        <f t="shared" si="32"/>
        <v>6264.65</v>
      </c>
      <c r="P18" s="16">
        <f t="shared" si="32"/>
        <v>6968.37</v>
      </c>
      <c r="Q18" s="16">
        <f t="shared" si="32"/>
        <v>7927.53</v>
      </c>
      <c r="R18" s="16">
        <f t="shared" si="32"/>
        <v>12841.68</v>
      </c>
      <c r="S18" s="16">
        <f t="shared" si="32"/>
        <v>4876.62</v>
      </c>
      <c r="T18" s="16">
        <f t="shared" si="32"/>
        <v>5803.38</v>
      </c>
      <c r="U18" s="16">
        <f t="shared" si="32"/>
        <v>8035.78</v>
      </c>
      <c r="V18" s="16">
        <f t="shared" si="32"/>
        <v>24966.95</v>
      </c>
      <c r="W18" s="16">
        <f t="shared" si="32"/>
        <v>5993.65</v>
      </c>
      <c r="X18" s="16">
        <f t="shared" si="32"/>
        <v>6819.88</v>
      </c>
      <c r="Y18" s="16">
        <f t="shared" si="32"/>
        <v>5818.54</v>
      </c>
      <c r="Z18" s="16">
        <f t="shared" si="32"/>
        <v>6084.51</v>
      </c>
      <c r="AA18" s="16">
        <f t="shared" si="32"/>
        <v>5596.76</v>
      </c>
      <c r="AB18" s="16">
        <f t="shared" si="32"/>
        <v>3573.54</v>
      </c>
      <c r="AC18" s="16">
        <f t="shared" si="32"/>
        <v>6928.06</v>
      </c>
      <c r="AD18" s="16">
        <f t="shared" si="32"/>
        <v>14117.95</v>
      </c>
      <c r="AE18" s="16">
        <f t="shared" si="32"/>
        <v>3216.3</v>
      </c>
      <c r="AF18" s="16">
        <f t="shared" si="32"/>
        <v>4815.49</v>
      </c>
      <c r="AG18" s="16">
        <f t="shared" si="32"/>
        <v>2200.9899999999998</v>
      </c>
      <c r="AH18" s="16">
        <f t="shared" si="32"/>
        <v>4208.92</v>
      </c>
      <c r="AI18" s="16">
        <f t="shared" si="32"/>
        <v>3171.7</v>
      </c>
      <c r="AJ18" s="16">
        <f t="shared" si="32"/>
        <v>6310.3</v>
      </c>
      <c r="AK18" s="16">
        <f t="shared" si="32"/>
        <v>5475.08</v>
      </c>
      <c r="AL18" s="16">
        <f t="shared" si="32"/>
        <v>3971.66</v>
      </c>
      <c r="AM18" s="16">
        <f t="shared" si="32"/>
        <v>4927.51</v>
      </c>
      <c r="AN18" s="16">
        <f t="shared" si="32"/>
        <v>3280.89</v>
      </c>
      <c r="AO18" s="16">
        <f t="shared" si="32"/>
        <v>8124.67</v>
      </c>
      <c r="AP18" s="16">
        <f t="shared" si="32"/>
        <v>7224.63</v>
      </c>
      <c r="AQ18" s="16">
        <f t="shared" si="32"/>
        <v>10285.120000000001</v>
      </c>
      <c r="AR18" s="16">
        <f t="shared" si="32"/>
        <v>6578.1</v>
      </c>
      <c r="AS18" s="16">
        <f t="shared" si="32"/>
        <v>5547.18</v>
      </c>
      <c r="AT18" s="16">
        <f t="shared" si="32"/>
        <v>5723.13</v>
      </c>
      <c r="AU18" s="16">
        <f t="shared" si="32"/>
        <v>6862.34</v>
      </c>
      <c r="AV18" s="16">
        <f t="shared" si="32"/>
        <v>5919.95</v>
      </c>
      <c r="AW18" s="16">
        <f t="shared" si="32"/>
        <v>8190.25</v>
      </c>
      <c r="AX18" s="16">
        <f t="shared" si="32"/>
        <v>5889.62</v>
      </c>
      <c r="AY18" s="16">
        <f t="shared" si="32"/>
        <v>9080.3700000000008</v>
      </c>
      <c r="AZ18" s="16">
        <f t="shared" si="32"/>
        <v>6907.34</v>
      </c>
      <c r="BA18" s="16">
        <f t="shared" si="32"/>
        <v>9252.64</v>
      </c>
      <c r="BB18" s="16">
        <f t="shared" si="32"/>
        <v>8918.5</v>
      </c>
      <c r="BC18" s="16">
        <f t="shared" si="32"/>
        <v>8640.01</v>
      </c>
      <c r="BD18" s="16">
        <f t="shared" si="32"/>
        <v>6986.57</v>
      </c>
      <c r="BE18" s="16">
        <f t="shared" si="32"/>
        <v>7205.31</v>
      </c>
      <c r="BF18" s="16">
        <f t="shared" si="32"/>
        <v>20178.73</v>
      </c>
      <c r="BG18" s="16">
        <f t="shared" si="32"/>
        <v>8127.49</v>
      </c>
      <c r="BH18" s="16">
        <f t="shared" si="32"/>
        <v>6755.52</v>
      </c>
      <c r="BI18" s="16">
        <f t="shared" si="32"/>
        <v>6552.57</v>
      </c>
      <c r="BJ18" s="16">
        <f t="shared" si="32"/>
        <v>7091.99</v>
      </c>
      <c r="BK18" s="16">
        <f t="shared" si="32"/>
        <v>5190.05</v>
      </c>
      <c r="BL18" s="16">
        <f t="shared" si="32"/>
        <v>7986.16</v>
      </c>
      <c r="BM18" s="16">
        <f t="shared" si="32"/>
        <v>5998.75</v>
      </c>
      <c r="BN18" s="16">
        <f t="shared" si="32"/>
        <v>8242.15</v>
      </c>
      <c r="BO18" s="16">
        <f t="shared" ref="BO18:BW18" si="33">ROUND((BO17/BO16)*1000,2)</f>
        <v>8184.66</v>
      </c>
      <c r="BP18" s="16">
        <f t="shared" si="33"/>
        <v>7904.65</v>
      </c>
      <c r="BQ18" s="16">
        <f t="shared" si="33"/>
        <v>7717.2</v>
      </c>
      <c r="BR18" s="16">
        <f t="shared" si="33"/>
        <v>3206.5</v>
      </c>
      <c r="BS18" s="16">
        <f t="shared" si="33"/>
        <v>7855.9</v>
      </c>
      <c r="BT18" s="16">
        <f t="shared" si="33"/>
        <v>6172.59</v>
      </c>
      <c r="BU18" s="16">
        <f t="shared" si="33"/>
        <v>8064.47</v>
      </c>
      <c r="BV18" s="16">
        <f t="shared" si="33"/>
        <v>6663.13</v>
      </c>
      <c r="BW18" s="16">
        <f t="shared" si="33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34">ROUND((CL17/CL16)*1000,2)</f>
        <v>7970.94</v>
      </c>
      <c r="CM18" s="16">
        <f t="shared" si="34"/>
        <v>2764.58</v>
      </c>
      <c r="CN18" s="16">
        <f t="shared" si="34"/>
        <v>2312.09</v>
      </c>
      <c r="CO18" s="16">
        <f t="shared" si="34"/>
        <v>2284.79</v>
      </c>
      <c r="CP18" s="16">
        <f t="shared" si="34"/>
        <v>2272.9299999999998</v>
      </c>
      <c r="CQ18" s="16">
        <f t="shared" si="34"/>
        <v>6127.91</v>
      </c>
      <c r="CR18" s="16">
        <f t="shared" si="34"/>
        <v>17251.099999999999</v>
      </c>
      <c r="CS18" s="16">
        <f t="shared" si="34"/>
        <v>4688.54</v>
      </c>
      <c r="CT18" s="16">
        <f t="shared" si="34"/>
        <v>4167.84</v>
      </c>
      <c r="CU18" s="16">
        <f t="shared" si="34"/>
        <v>4885.3900000000003</v>
      </c>
      <c r="CV18" s="16">
        <f t="shared" si="34"/>
        <v>4780.8</v>
      </c>
      <c r="CW18" s="16">
        <f t="shared" si="34"/>
        <v>9.99</v>
      </c>
      <c r="CX18" s="16">
        <v>0</v>
      </c>
      <c r="CY18" s="16">
        <f t="shared" si="34"/>
        <v>5101.9799999999996</v>
      </c>
      <c r="CZ18" s="16">
        <f t="shared" si="34"/>
        <v>4724.1899999999996</v>
      </c>
      <c r="DA18" s="16">
        <f t="shared" si="34"/>
        <v>4531.95</v>
      </c>
      <c r="DB18" s="16">
        <f t="shared" si="34"/>
        <v>10000</v>
      </c>
      <c r="DC18" s="16">
        <f t="shared" si="34"/>
        <v>4494.45</v>
      </c>
      <c r="DD18" s="16">
        <f t="shared" si="34"/>
        <v>4417.32</v>
      </c>
      <c r="DE18" s="16">
        <f t="shared" si="34"/>
        <v>6938.59</v>
      </c>
      <c r="DF18" s="16">
        <f t="shared" si="34"/>
        <v>5457.74</v>
      </c>
      <c r="DG18" s="16">
        <f t="shared" si="34"/>
        <v>3644.8</v>
      </c>
      <c r="DH18" s="16">
        <f t="shared" ref="DH18:DI18" si="35">ROUND((DH17/DH16)*1000,2)</f>
        <v>4267.51</v>
      </c>
      <c r="DI18" s="16">
        <f t="shared" si="35"/>
        <v>4305.54</v>
      </c>
      <c r="DJ18" s="16">
        <f t="shared" ref="DJ18:DV18" si="36">ROUND((DJ17/DJ16)*1000,2)</f>
        <v>4098.07</v>
      </c>
      <c r="DK18" s="16" t="e">
        <f t="shared" si="36"/>
        <v>#DIV/0!</v>
      </c>
      <c r="DL18" s="16" t="e">
        <f t="shared" si="36"/>
        <v>#DIV/0!</v>
      </c>
      <c r="DM18" s="16">
        <f t="shared" si="36"/>
        <v>3386</v>
      </c>
      <c r="DN18" s="16" t="e">
        <f t="shared" si="36"/>
        <v>#DIV/0!</v>
      </c>
      <c r="DO18" s="16">
        <f t="shared" si="36"/>
        <v>10302.18</v>
      </c>
      <c r="DP18" s="16" t="e">
        <f t="shared" si="36"/>
        <v>#DIV/0!</v>
      </c>
      <c r="DQ18" s="16" t="e">
        <f t="shared" si="36"/>
        <v>#DIV/0!</v>
      </c>
      <c r="DR18" s="16">
        <f t="shared" si="36"/>
        <v>104435</v>
      </c>
      <c r="DS18" s="16">
        <f t="shared" si="36"/>
        <v>5374.22</v>
      </c>
      <c r="DT18" s="16">
        <f t="shared" si="36"/>
        <v>5107.5</v>
      </c>
      <c r="DU18" s="16">
        <f t="shared" si="36"/>
        <v>11904.76</v>
      </c>
      <c r="DV18" s="16" t="e">
        <f t="shared" si="36"/>
        <v>#DIV/0!</v>
      </c>
      <c r="DW18" s="16" t="e">
        <f t="shared" ref="DW18" si="37">ROUND((DW17/DW16)*1000,2)</f>
        <v>#DIV/0!</v>
      </c>
    </row>
    <row r="19" spans="2:127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</row>
    <row r="20" spans="2:127" s="3" customFormat="1" x14ac:dyDescent="0.2">
      <c r="B20" s="12" t="s">
        <v>10</v>
      </c>
      <c r="C20" s="20">
        <v>126144</v>
      </c>
      <c r="D20" s="20">
        <v>168045</v>
      </c>
      <c r="E20" s="20">
        <v>189098</v>
      </c>
      <c r="F20" s="20">
        <v>106480</v>
      </c>
      <c r="G20" s="20">
        <v>252000</v>
      </c>
      <c r="H20" s="20">
        <v>63144</v>
      </c>
      <c r="I20" s="20">
        <v>189008.78</v>
      </c>
      <c r="J20" s="20">
        <v>0</v>
      </c>
      <c r="K20" s="20">
        <v>0</v>
      </c>
      <c r="L20" s="20">
        <v>4800</v>
      </c>
      <c r="M20" s="20">
        <v>0</v>
      </c>
      <c r="N20" s="20">
        <v>0</v>
      </c>
      <c r="O20" s="20">
        <v>0</v>
      </c>
      <c r="P20" s="20">
        <v>0</v>
      </c>
      <c r="Q20" s="20">
        <v>9414</v>
      </c>
      <c r="R20" s="20">
        <v>10400</v>
      </c>
      <c r="S20" s="20">
        <v>105000</v>
      </c>
      <c r="T20" s="20">
        <v>105000</v>
      </c>
      <c r="U20" s="20">
        <v>0</v>
      </c>
      <c r="V20" s="20">
        <v>63475</v>
      </c>
      <c r="W20" s="20">
        <v>84950</v>
      </c>
      <c r="X20" s="20">
        <v>28500</v>
      </c>
      <c r="Y20" s="20">
        <v>126540</v>
      </c>
      <c r="Z20" s="20">
        <v>880</v>
      </c>
      <c r="AA20" s="20">
        <v>103000</v>
      </c>
      <c r="AB20" s="20">
        <v>5951</v>
      </c>
      <c r="AC20" s="20">
        <v>117334</v>
      </c>
      <c r="AD20" s="20">
        <v>13360</v>
      </c>
      <c r="AE20" s="20">
        <v>7581</v>
      </c>
      <c r="AF20" s="20">
        <v>120432</v>
      </c>
      <c r="AG20" s="20">
        <v>333</v>
      </c>
      <c r="AH20" s="20">
        <v>20</v>
      </c>
      <c r="AI20" s="20">
        <v>9508</v>
      </c>
      <c r="AJ20" s="20">
        <v>464</v>
      </c>
      <c r="AK20" s="20">
        <v>0</v>
      </c>
      <c r="AL20" s="20">
        <v>394</v>
      </c>
      <c r="AM20" s="20">
        <v>466</v>
      </c>
      <c r="AN20" s="20">
        <v>18760</v>
      </c>
      <c r="AO20" s="20">
        <v>326</v>
      </c>
      <c r="AP20" s="20">
        <v>0</v>
      </c>
      <c r="AQ20" s="20">
        <v>0</v>
      </c>
      <c r="AR20" s="20">
        <v>0</v>
      </c>
      <c r="AS20" s="20">
        <v>76363</v>
      </c>
      <c r="AT20" s="20">
        <v>58340</v>
      </c>
      <c r="AU20" s="20">
        <v>0</v>
      </c>
      <c r="AV20" s="20">
        <v>252</v>
      </c>
      <c r="AW20" s="20">
        <v>125</v>
      </c>
      <c r="AX20" s="20">
        <v>17000</v>
      </c>
      <c r="AY20" s="20">
        <v>7050</v>
      </c>
      <c r="AZ20" s="20">
        <v>17000</v>
      </c>
      <c r="BA20" s="20">
        <v>68000</v>
      </c>
      <c r="BB20" s="20">
        <v>17000</v>
      </c>
      <c r="BC20" s="20">
        <v>68000</v>
      </c>
      <c r="BD20" s="20">
        <v>90</v>
      </c>
      <c r="BE20" s="20">
        <v>0</v>
      </c>
      <c r="BF20" s="20">
        <v>41660</v>
      </c>
      <c r="BG20" s="20">
        <v>488.9</v>
      </c>
      <c r="BH20" s="20">
        <v>119020</v>
      </c>
      <c r="BI20" s="20">
        <v>177872</v>
      </c>
      <c r="BJ20" s="20">
        <v>0</v>
      </c>
      <c r="BK20" s="20">
        <v>23228</v>
      </c>
      <c r="BL20" s="20">
        <v>17000.312999999998</v>
      </c>
      <c r="BM20" s="20">
        <v>68000</v>
      </c>
      <c r="BN20" s="20">
        <v>0</v>
      </c>
      <c r="BO20" s="20">
        <v>0</v>
      </c>
      <c r="BP20" s="20">
        <v>0</v>
      </c>
      <c r="BQ20" s="20">
        <v>573</v>
      </c>
      <c r="BR20" s="20">
        <v>0</v>
      </c>
      <c r="BS20" s="20">
        <v>0</v>
      </c>
      <c r="BT20" s="20">
        <v>0</v>
      </c>
      <c r="BU20" s="20">
        <v>0</v>
      </c>
      <c r="BV20" s="20">
        <v>220890</v>
      </c>
      <c r="BW20" s="20">
        <v>0</v>
      </c>
      <c r="BX20" s="20">
        <v>127510</v>
      </c>
      <c r="BY20" s="20">
        <v>106809</v>
      </c>
      <c r="BZ20" s="20">
        <v>0</v>
      </c>
      <c r="CA20" s="20">
        <v>0</v>
      </c>
      <c r="CB20" s="20">
        <v>6961</v>
      </c>
      <c r="CC20" s="20">
        <v>17236</v>
      </c>
      <c r="CD20" s="20">
        <v>80065</v>
      </c>
      <c r="CE20" s="20">
        <v>222200</v>
      </c>
      <c r="CF20" s="20">
        <v>136288</v>
      </c>
      <c r="CG20" s="20">
        <v>160263.4</v>
      </c>
      <c r="CH20" s="20">
        <v>169032</v>
      </c>
      <c r="CI20" s="20">
        <v>10070</v>
      </c>
      <c r="CJ20" s="20">
        <v>595325</v>
      </c>
      <c r="CK20" s="20">
        <v>202845.4</v>
      </c>
      <c r="CL20" s="20">
        <v>0</v>
      </c>
      <c r="CM20" s="20">
        <v>204014</v>
      </c>
      <c r="CN20" s="20">
        <v>2</v>
      </c>
      <c r="CO20" s="20">
        <v>255000</v>
      </c>
      <c r="CP20" s="20">
        <v>1</v>
      </c>
      <c r="CQ20" s="20">
        <v>255000</v>
      </c>
      <c r="CR20" s="20">
        <v>0</v>
      </c>
      <c r="CS20" s="20">
        <v>105900</v>
      </c>
      <c r="CT20" s="20">
        <v>105971</v>
      </c>
      <c r="CU20" s="20">
        <v>105370</v>
      </c>
      <c r="CV20" s="20">
        <v>105980</v>
      </c>
      <c r="CW20" s="20">
        <v>254297</v>
      </c>
      <c r="CX20" s="20">
        <v>160430</v>
      </c>
      <c r="CY20" s="20">
        <v>84750</v>
      </c>
      <c r="CZ20" s="20">
        <v>100</v>
      </c>
      <c r="DA20" s="20">
        <v>105860</v>
      </c>
      <c r="DB20" s="20">
        <v>63700</v>
      </c>
      <c r="DC20" s="20">
        <v>127000</v>
      </c>
      <c r="DD20" s="20">
        <v>0</v>
      </c>
      <c r="DE20" s="20">
        <v>63500</v>
      </c>
      <c r="DF20" s="20">
        <v>84600</v>
      </c>
      <c r="DG20" s="20">
        <v>63450</v>
      </c>
      <c r="DH20" s="20">
        <v>84500</v>
      </c>
      <c r="DI20" s="20">
        <v>84730</v>
      </c>
      <c r="DJ20" s="20">
        <v>84730</v>
      </c>
      <c r="DK20" s="20">
        <v>105850</v>
      </c>
      <c r="DL20" s="20">
        <v>0</v>
      </c>
      <c r="DM20" s="20">
        <v>64500</v>
      </c>
      <c r="DN20" s="20">
        <v>105810</v>
      </c>
      <c r="DO20" s="20">
        <v>105900</v>
      </c>
      <c r="DP20" s="20">
        <v>110582</v>
      </c>
      <c r="DQ20" s="20">
        <v>211750</v>
      </c>
      <c r="DR20" s="20">
        <v>20</v>
      </c>
      <c r="DS20" s="20">
        <v>480</v>
      </c>
      <c r="DT20" s="20">
        <v>240</v>
      </c>
      <c r="DU20" s="20">
        <v>85000</v>
      </c>
      <c r="DV20" s="20">
        <v>85000</v>
      </c>
      <c r="DW20" s="20">
        <v>85000</v>
      </c>
    </row>
    <row r="21" spans="2:127" s="3" customFormat="1" ht="13.5" customHeight="1" x14ac:dyDescent="0.2">
      <c r="B21" s="12" t="s">
        <v>5</v>
      </c>
      <c r="C21" s="19">
        <v>241.35239999999999</v>
      </c>
      <c r="D21" s="19">
        <v>300.24040000000002</v>
      </c>
      <c r="E21" s="19">
        <v>345.80039999999997</v>
      </c>
      <c r="F21" s="19">
        <v>202.10874999999999</v>
      </c>
      <c r="G21" s="19">
        <v>424.83934999999997</v>
      </c>
      <c r="H21" s="19">
        <v>123.318612</v>
      </c>
      <c r="I21" s="19">
        <v>492.95222999999999</v>
      </c>
      <c r="J21" s="19">
        <v>0</v>
      </c>
      <c r="K21" s="19">
        <v>0</v>
      </c>
      <c r="L21" s="19">
        <v>28.653534000000001</v>
      </c>
      <c r="M21" s="19">
        <v>0</v>
      </c>
      <c r="N21" s="19">
        <v>0</v>
      </c>
      <c r="O21" s="19">
        <v>0</v>
      </c>
      <c r="P21" s="19">
        <v>0</v>
      </c>
      <c r="Q21" s="19">
        <v>146.17864800000001</v>
      </c>
      <c r="R21" s="19">
        <v>20.741292000000001</v>
      </c>
      <c r="S21" s="19">
        <v>130.12649999999999</v>
      </c>
      <c r="T21" s="19">
        <v>130.12649999999999</v>
      </c>
      <c r="U21" s="19">
        <v>0</v>
      </c>
      <c r="V21" s="19">
        <v>196.36203600000002</v>
      </c>
      <c r="W21" s="19">
        <v>262.494756</v>
      </c>
      <c r="X21" s="19">
        <v>191.77662599999999</v>
      </c>
      <c r="Y21" s="19">
        <v>304.12605600000001</v>
      </c>
      <c r="Z21" s="19">
        <v>9.5141519999999993</v>
      </c>
      <c r="AA21" s="19">
        <v>342.67195800000002</v>
      </c>
      <c r="AB21" s="19">
        <v>89.718894000000006</v>
      </c>
      <c r="AC21" s="19">
        <v>478.87102799999997</v>
      </c>
      <c r="AD21" s="19">
        <v>161.04474000000002</v>
      </c>
      <c r="AE21" s="19">
        <v>89.05977</v>
      </c>
      <c r="AF21" s="19">
        <v>381.33352800000006</v>
      </c>
      <c r="AG21" s="19">
        <v>2.6163000000000003</v>
      </c>
      <c r="AH21" s="19">
        <v>0.25612200000000002</v>
      </c>
      <c r="AI21" s="19">
        <v>181.61069400000002</v>
      </c>
      <c r="AJ21" s="19">
        <v>12.655548000000001</v>
      </c>
      <c r="AK21" s="19">
        <v>0</v>
      </c>
      <c r="AL21" s="19">
        <v>12.834558000000001</v>
      </c>
      <c r="AM21" s="19">
        <v>9.1230840000000004</v>
      </c>
      <c r="AN21" s="19">
        <v>96.798510000000007</v>
      </c>
      <c r="AO21" s="19">
        <v>6.4103940000000001</v>
      </c>
      <c r="AP21" s="19">
        <v>0</v>
      </c>
      <c r="AQ21" s="19">
        <v>0</v>
      </c>
      <c r="AR21" s="19">
        <v>0</v>
      </c>
      <c r="AS21" s="19">
        <v>472.18798800000002</v>
      </c>
      <c r="AT21" s="19">
        <v>378.085644</v>
      </c>
      <c r="AU21" s="19">
        <v>0</v>
      </c>
      <c r="AV21" s="19">
        <v>4.1181479999999997</v>
      </c>
      <c r="AW21" s="19">
        <v>409.96135800000002</v>
      </c>
      <c r="AX21" s="19">
        <v>113.74479000000001</v>
      </c>
      <c r="AY21" s="19">
        <v>411.18</v>
      </c>
      <c r="AZ21" s="19">
        <v>384.12700000000001</v>
      </c>
      <c r="BA21" s="19">
        <v>381.875</v>
      </c>
      <c r="BB21" s="19">
        <v>383.31</v>
      </c>
      <c r="BC21" s="19">
        <v>386.63799999999998</v>
      </c>
      <c r="BD21" s="19">
        <v>1.9930000000000001</v>
      </c>
      <c r="BE21" s="19">
        <v>0</v>
      </c>
      <c r="BF21" s="19">
        <v>179.33799999999999</v>
      </c>
      <c r="BG21" s="19">
        <v>7.3049999999999997</v>
      </c>
      <c r="BH21" s="19">
        <v>692.44799999999998</v>
      </c>
      <c r="BI21" s="19">
        <v>1044.0830000000001</v>
      </c>
      <c r="BJ21" s="19">
        <v>0</v>
      </c>
      <c r="BK21" s="19">
        <v>411.18</v>
      </c>
      <c r="BL21" s="19">
        <v>388.20699999999999</v>
      </c>
      <c r="BM21" s="19">
        <v>381.875</v>
      </c>
      <c r="BN21" s="19">
        <v>1919.2818300000001</v>
      </c>
      <c r="BO21" s="19">
        <v>720.93031999999994</v>
      </c>
      <c r="BP21" s="19">
        <v>698.70068000000003</v>
      </c>
      <c r="BQ21" s="19">
        <v>698.12037999999995</v>
      </c>
      <c r="BR21" s="19">
        <v>689.09339</v>
      </c>
      <c r="BS21" s="19">
        <v>685.97613000000001</v>
      </c>
      <c r="BT21" s="19">
        <v>0</v>
      </c>
      <c r="BU21" s="19">
        <v>0</v>
      </c>
      <c r="BV21" s="19">
        <v>1756.9764</v>
      </c>
      <c r="BW21" s="19">
        <v>0</v>
      </c>
      <c r="BX21" s="19">
        <v>960.25221999999997</v>
      </c>
      <c r="BY21" s="19">
        <v>818.04665</v>
      </c>
      <c r="BZ21" s="19">
        <v>0</v>
      </c>
      <c r="CA21" s="19">
        <v>0</v>
      </c>
      <c r="CB21" s="19">
        <v>876.99088000000006</v>
      </c>
      <c r="CC21" s="19">
        <v>332.52030999999999</v>
      </c>
      <c r="CD21" s="19">
        <v>601.81754000000001</v>
      </c>
      <c r="CE21" s="19">
        <v>2125.6071200000001</v>
      </c>
      <c r="CF21" s="19">
        <v>114.62552000000001</v>
      </c>
      <c r="CG21" s="19">
        <v>2083.37293</v>
      </c>
      <c r="CH21" s="19">
        <v>1680.3378300000002</v>
      </c>
      <c r="CI21" s="19">
        <v>162.12700000000001</v>
      </c>
      <c r="CJ21" s="19">
        <v>5549.1909699999997</v>
      </c>
      <c r="CK21" s="19">
        <v>1819.4300499999999</v>
      </c>
      <c r="CL21" s="19">
        <v>0</v>
      </c>
      <c r="CM21" s="19">
        <v>2086.6259099999997</v>
      </c>
      <c r="CN21" s="19">
        <v>1.4999999999999999E-2</v>
      </c>
      <c r="CO21" s="19">
        <v>2624.2203</v>
      </c>
      <c r="CP21" s="19">
        <v>0.12</v>
      </c>
      <c r="CQ21" s="19">
        <v>2688.3838100000003</v>
      </c>
      <c r="CR21" s="19">
        <v>0</v>
      </c>
      <c r="CS21" s="19">
        <v>875.06443999999999</v>
      </c>
      <c r="CT21" s="19">
        <v>864.91501000000005</v>
      </c>
      <c r="CU21" s="19">
        <v>858.26172999999994</v>
      </c>
      <c r="CV21" s="19">
        <v>872.74659999999994</v>
      </c>
      <c r="CW21" s="19">
        <v>2152.9336899999998</v>
      </c>
      <c r="CX21" s="19">
        <v>1440.4419700000001</v>
      </c>
      <c r="CY21" s="19">
        <v>715.52660000000003</v>
      </c>
      <c r="CZ21" s="19">
        <v>1.2</v>
      </c>
      <c r="DA21" s="19">
        <v>939.41016999999999</v>
      </c>
      <c r="DB21" s="19">
        <v>530.26515000000006</v>
      </c>
      <c r="DC21" s="19">
        <v>1284.4707599999999</v>
      </c>
      <c r="DD21" s="19">
        <v>0</v>
      </c>
      <c r="DE21" s="19">
        <v>645.42945999999995</v>
      </c>
      <c r="DF21" s="19">
        <v>837.56993</v>
      </c>
      <c r="DG21" s="19">
        <v>588.98343</v>
      </c>
      <c r="DH21" s="19">
        <v>736.14324999999997</v>
      </c>
      <c r="DI21" s="19">
        <v>885.41453000000001</v>
      </c>
      <c r="DJ21" s="19">
        <v>845.41607999999997</v>
      </c>
      <c r="DK21" s="19">
        <v>1048.49398</v>
      </c>
      <c r="DL21" s="19">
        <v>0</v>
      </c>
      <c r="DM21" s="19">
        <v>632.16446999999994</v>
      </c>
      <c r="DN21" s="19">
        <v>1052.3710800000001</v>
      </c>
      <c r="DO21" s="19">
        <v>1042.22585</v>
      </c>
      <c r="DP21" s="19">
        <v>696.15367000000003</v>
      </c>
      <c r="DQ21" s="19">
        <v>2124.5225499999997</v>
      </c>
      <c r="DR21" s="19">
        <v>0.11231000000000001</v>
      </c>
      <c r="DS21" s="19">
        <v>2.5839099999999999</v>
      </c>
      <c r="DT21" s="19">
        <v>2.6886199999999998</v>
      </c>
      <c r="DU21" s="19">
        <v>1079.2498000000001</v>
      </c>
      <c r="DV21" s="19">
        <v>1079.5107600000001</v>
      </c>
      <c r="DW21" s="19">
        <v>1073.1732</v>
      </c>
    </row>
    <row r="22" spans="2:127" s="3" customFormat="1" ht="12.75" customHeight="1" x14ac:dyDescent="0.2">
      <c r="B22" s="12" t="s">
        <v>11</v>
      </c>
      <c r="C22" s="14">
        <f t="shared" ref="C22:BM22" si="38">C21/C20*1000</f>
        <v>1.9133085996955861</v>
      </c>
      <c r="D22" s="14">
        <f t="shared" si="38"/>
        <v>1.7866666666666668</v>
      </c>
      <c r="E22" s="14">
        <f t="shared" si="38"/>
        <v>1.8286835397518746</v>
      </c>
      <c r="F22" s="14">
        <f t="shared" si="38"/>
        <v>1.8980911908339593</v>
      </c>
      <c r="G22" s="14">
        <f t="shared" si="38"/>
        <v>1.6858704365079364</v>
      </c>
      <c r="H22" s="14">
        <f t="shared" si="38"/>
        <v>1.9529743443557581</v>
      </c>
      <c r="I22" s="14">
        <f t="shared" si="38"/>
        <v>2.6080916981740212</v>
      </c>
      <c r="J22" s="14">
        <v>0</v>
      </c>
      <c r="K22" s="14">
        <v>0</v>
      </c>
      <c r="L22" s="14">
        <f t="shared" si="38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38"/>
        <v>15.527793499043979</v>
      </c>
      <c r="R22" s="14">
        <f t="shared" si="38"/>
        <v>1.9943550000000001</v>
      </c>
      <c r="S22" s="14">
        <f t="shared" si="38"/>
        <v>1.2393000000000001</v>
      </c>
      <c r="T22" s="14">
        <f t="shared" si="38"/>
        <v>1.2393000000000001</v>
      </c>
      <c r="U22" s="14">
        <v>0</v>
      </c>
      <c r="V22" s="14">
        <f t="shared" si="38"/>
        <v>3.0935334541157937</v>
      </c>
      <c r="W22" s="14">
        <f t="shared" si="38"/>
        <v>3.0899912419070041</v>
      </c>
      <c r="X22" s="14">
        <f t="shared" si="38"/>
        <v>6.7290044210526316</v>
      </c>
      <c r="Y22" s="14">
        <f t="shared" si="38"/>
        <v>2.4033985775248934</v>
      </c>
      <c r="Z22" s="14">
        <f t="shared" si="38"/>
        <v>10.811536363636362</v>
      </c>
      <c r="AA22" s="14">
        <f t="shared" si="38"/>
        <v>3.3269122135922333</v>
      </c>
      <c r="AB22" s="14">
        <f t="shared" si="38"/>
        <v>15.076271887077802</v>
      </c>
      <c r="AC22" s="14">
        <f t="shared" si="38"/>
        <v>4.0812639814546507</v>
      </c>
      <c r="AD22" s="14">
        <f t="shared" si="38"/>
        <v>12.054247005988024</v>
      </c>
      <c r="AE22" s="14">
        <f t="shared" si="38"/>
        <v>11.747760189948556</v>
      </c>
      <c r="AF22" s="14">
        <f t="shared" si="38"/>
        <v>3.1663804304503791</v>
      </c>
      <c r="AG22" s="14">
        <f t="shared" si="38"/>
        <v>7.8567567567567576</v>
      </c>
      <c r="AH22" s="14">
        <f t="shared" si="38"/>
        <v>12.806100000000001</v>
      </c>
      <c r="AI22" s="14">
        <f t="shared" si="38"/>
        <v>19.100830248212034</v>
      </c>
      <c r="AJ22" s="14">
        <f t="shared" si="38"/>
        <v>27.274887931034488</v>
      </c>
      <c r="AK22" s="14">
        <v>0</v>
      </c>
      <c r="AL22" s="14">
        <f t="shared" si="38"/>
        <v>32.575020304568532</v>
      </c>
      <c r="AM22" s="14">
        <f t="shared" si="38"/>
        <v>19.577433476394852</v>
      </c>
      <c r="AN22" s="14">
        <f t="shared" si="38"/>
        <v>5.1598352878464828</v>
      </c>
      <c r="AO22" s="14">
        <f t="shared" si="38"/>
        <v>19.663785276073618</v>
      </c>
      <c r="AP22" s="14">
        <v>0</v>
      </c>
      <c r="AQ22" s="14">
        <v>0</v>
      </c>
      <c r="AR22" s="14">
        <v>0</v>
      </c>
      <c r="AS22" s="14">
        <f t="shared" si="38"/>
        <v>6.183465657451908</v>
      </c>
      <c r="AT22" s="14">
        <f t="shared" si="38"/>
        <v>6.4807275282824826</v>
      </c>
      <c r="AU22" s="14">
        <v>0</v>
      </c>
      <c r="AV22" s="14">
        <f t="shared" si="38"/>
        <v>16.34185714285714</v>
      </c>
      <c r="AW22" s="14">
        <f t="shared" si="38"/>
        <v>3279.6908640000001</v>
      </c>
      <c r="AX22" s="14">
        <f t="shared" si="38"/>
        <v>6.6908700000000003</v>
      </c>
      <c r="AY22" s="14">
        <f t="shared" si="38"/>
        <v>58.323404255319147</v>
      </c>
      <c r="AZ22" s="14">
        <f t="shared" si="38"/>
        <v>22.595705882352942</v>
      </c>
      <c r="BA22" s="14">
        <f t="shared" si="38"/>
        <v>5.6158088235294121</v>
      </c>
      <c r="BB22" s="14">
        <f t="shared" si="38"/>
        <v>22.547647058823529</v>
      </c>
      <c r="BC22" s="14">
        <f t="shared" si="38"/>
        <v>5.6858529411764698</v>
      </c>
      <c r="BD22" s="14">
        <f t="shared" si="38"/>
        <v>22.144444444444446</v>
      </c>
      <c r="BE22" s="14">
        <v>0</v>
      </c>
      <c r="BF22" s="14">
        <f t="shared" si="38"/>
        <v>4.3048007681228997</v>
      </c>
      <c r="BG22" s="14">
        <f t="shared" si="38"/>
        <v>14.94170587032113</v>
      </c>
      <c r="BH22" s="14">
        <f t="shared" si="38"/>
        <v>5.8179129558057472</v>
      </c>
      <c r="BI22" s="14">
        <f t="shared" si="38"/>
        <v>5.8698558513987589</v>
      </c>
      <c r="BJ22" s="14">
        <v>0</v>
      </c>
      <c r="BK22" s="14">
        <f t="shared" si="38"/>
        <v>17.701911486137419</v>
      </c>
      <c r="BL22" s="14">
        <f t="shared" si="38"/>
        <v>22.835285444450349</v>
      </c>
      <c r="BM22" s="14">
        <f t="shared" si="38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39">BV21/BV20*1000</f>
        <v>7.9540785006111632</v>
      </c>
      <c r="BW22" s="14">
        <v>0</v>
      </c>
      <c r="BX22" s="14">
        <f t="shared" si="39"/>
        <v>7.5307993098580503</v>
      </c>
      <c r="BY22" s="14">
        <f t="shared" si="39"/>
        <v>7.6589674091134645</v>
      </c>
      <c r="BZ22" s="14">
        <v>0</v>
      </c>
      <c r="CA22" s="14">
        <v>0</v>
      </c>
      <c r="CB22" s="14">
        <f t="shared" si="39"/>
        <v>125.9863352966528</v>
      </c>
      <c r="CC22" s="14">
        <f t="shared" si="39"/>
        <v>19.292197145509402</v>
      </c>
      <c r="CD22" s="14">
        <f t="shared" si="39"/>
        <v>7.5166120027477676</v>
      </c>
      <c r="CE22" s="14">
        <f t="shared" si="39"/>
        <v>9.5661886588658867</v>
      </c>
      <c r="CF22" s="14">
        <f t="shared" si="39"/>
        <v>0.84105365109180563</v>
      </c>
      <c r="CG22" s="14">
        <f t="shared" si="39"/>
        <v>12.999680089153232</v>
      </c>
      <c r="CH22" s="14">
        <f t="shared" si="39"/>
        <v>9.9409450873207454</v>
      </c>
      <c r="CI22" s="14">
        <f t="shared" si="39"/>
        <v>16.100000000000001</v>
      </c>
      <c r="CJ22" s="14">
        <f t="shared" si="39"/>
        <v>9.3212799227312804</v>
      </c>
      <c r="CK22" s="14">
        <f t="shared" si="39"/>
        <v>8.9695405959415382</v>
      </c>
      <c r="CL22" s="14">
        <v>0</v>
      </c>
      <c r="CM22" s="14">
        <f t="shared" si="39"/>
        <v>10.227856470634366</v>
      </c>
      <c r="CN22" s="14">
        <f t="shared" si="39"/>
        <v>7.5</v>
      </c>
      <c r="CO22" s="14">
        <f t="shared" si="39"/>
        <v>10.29106</v>
      </c>
      <c r="CP22" s="14">
        <f t="shared" si="39"/>
        <v>120</v>
      </c>
      <c r="CQ22" s="14">
        <f t="shared" si="39"/>
        <v>10.542681607843139</v>
      </c>
      <c r="CR22" s="14">
        <v>0</v>
      </c>
      <c r="CS22" s="14">
        <f t="shared" si="39"/>
        <v>8.2631203021718616</v>
      </c>
      <c r="CT22" s="14">
        <f t="shared" si="39"/>
        <v>8.1618085136499605</v>
      </c>
      <c r="CU22" s="14">
        <f t="shared" si="39"/>
        <v>8.1452190376767586</v>
      </c>
      <c r="CV22" s="14">
        <f t="shared" si="39"/>
        <v>8.23501226646537</v>
      </c>
      <c r="CW22" s="14">
        <f t="shared" si="39"/>
        <v>8.4662174150697798</v>
      </c>
      <c r="CX22" s="14">
        <f t="shared" si="39"/>
        <v>8.9786322383594097</v>
      </c>
      <c r="CY22" s="14">
        <f t="shared" si="39"/>
        <v>8.4427917404129786</v>
      </c>
      <c r="CZ22" s="14">
        <f t="shared" si="39"/>
        <v>12</v>
      </c>
      <c r="DA22" s="14">
        <f t="shared" si="39"/>
        <v>8.8740805781220473</v>
      </c>
      <c r="DB22" s="14">
        <f t="shared" si="39"/>
        <v>8.324413657770803</v>
      </c>
      <c r="DC22" s="14">
        <f t="shared" si="39"/>
        <v>10.113942992125983</v>
      </c>
      <c r="DD22" s="14">
        <v>0</v>
      </c>
      <c r="DE22" s="14">
        <f t="shared" si="39"/>
        <v>10.164243464566928</v>
      </c>
      <c r="DF22" s="14">
        <f t="shared" si="39"/>
        <v>9.9003537825059098</v>
      </c>
      <c r="DG22" s="14">
        <f t="shared" si="39"/>
        <v>9.2826387706855797</v>
      </c>
      <c r="DH22" s="14">
        <f t="shared" ref="DH22:DI22" si="40">DH21/DH20*1000</f>
        <v>8.7117544378698231</v>
      </c>
      <c r="DI22" s="14">
        <f t="shared" si="40"/>
        <v>10.449835123332941</v>
      </c>
      <c r="DJ22" s="14">
        <f t="shared" ref="DJ22:DK22" si="41">DJ21/DJ20*1000</f>
        <v>9.9777656084031623</v>
      </c>
      <c r="DK22" s="14">
        <f t="shared" si="41"/>
        <v>9.9054698157770424</v>
      </c>
      <c r="DL22" s="14">
        <v>0</v>
      </c>
      <c r="DM22" s="14">
        <f t="shared" ref="DM22" si="42">DM21/DM20*1000</f>
        <v>9.8009995348837204</v>
      </c>
      <c r="DN22" s="14">
        <f t="shared" ref="DN22:DO22" si="43">DN21/DN20*1000</f>
        <v>9.9458565352991215</v>
      </c>
      <c r="DO22" s="14">
        <f t="shared" si="43"/>
        <v>9.8416038715769592</v>
      </c>
      <c r="DP22" s="14">
        <f t="shared" ref="DP22:DQ22" si="44">DP21/DP20*1000</f>
        <v>6.2953615416613919</v>
      </c>
      <c r="DQ22" s="14">
        <f t="shared" si="44"/>
        <v>10.033164344746162</v>
      </c>
      <c r="DR22" s="14">
        <f t="shared" ref="DR22:DS22" si="45">DR21/DR20*1000</f>
        <v>5.6155000000000008</v>
      </c>
      <c r="DS22" s="14">
        <f t="shared" si="45"/>
        <v>5.3831458333333337</v>
      </c>
      <c r="DT22" s="14">
        <f t="shared" ref="DT22:DU22" si="46">DT21/DT20*1000</f>
        <v>11.202583333333331</v>
      </c>
      <c r="DU22" s="14">
        <f t="shared" si="46"/>
        <v>12.697056470588237</v>
      </c>
      <c r="DV22" s="14">
        <f t="shared" ref="DV22:DW22" si="47">DV21/DV20*1000</f>
        <v>12.700126588235296</v>
      </c>
      <c r="DW22" s="14">
        <f t="shared" si="47"/>
        <v>12.625567058823528</v>
      </c>
    </row>
    <row r="23" spans="2:127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</row>
    <row r="24" spans="2:127" s="3" customFormat="1" ht="12.75" customHeight="1" x14ac:dyDescent="0.2">
      <c r="B24" s="12" t="s">
        <v>4</v>
      </c>
      <c r="C24" s="20">
        <v>140.9</v>
      </c>
      <c r="D24" s="20">
        <v>82.35</v>
      </c>
      <c r="E24" s="20">
        <v>43.67</v>
      </c>
      <c r="F24" s="20">
        <v>66.88</v>
      </c>
      <c r="G24" s="20">
        <v>104.03</v>
      </c>
      <c r="H24" s="20">
        <v>92.16</v>
      </c>
      <c r="I24" s="20">
        <v>161.02000000000001</v>
      </c>
      <c r="J24" s="20">
        <v>166.37</v>
      </c>
      <c r="K24" s="20">
        <v>6.09</v>
      </c>
      <c r="L24" s="20">
        <v>173.86</v>
      </c>
      <c r="M24" s="20">
        <v>159.31</v>
      </c>
      <c r="N24" s="20">
        <v>149.38</v>
      </c>
      <c r="O24" s="20">
        <v>106.08</v>
      </c>
      <c r="P24" s="20">
        <v>221.4</v>
      </c>
      <c r="Q24" s="20">
        <v>98.86</v>
      </c>
      <c r="R24" s="20">
        <v>57.64</v>
      </c>
      <c r="S24" s="20">
        <v>2.3199999999999998</v>
      </c>
      <c r="T24" s="20">
        <v>52.71</v>
      </c>
      <c r="U24" s="20">
        <v>106.19</v>
      </c>
      <c r="V24" s="20">
        <v>132.44</v>
      </c>
      <c r="W24" s="20">
        <v>127.78</v>
      </c>
      <c r="X24" s="20">
        <v>236.98</v>
      </c>
      <c r="Y24" s="20">
        <v>131.36000000000001</v>
      </c>
      <c r="Z24" s="20">
        <v>128.91</v>
      </c>
      <c r="AA24" s="20">
        <v>116.99</v>
      </c>
      <c r="AB24" s="20">
        <v>186.96</v>
      </c>
      <c r="AC24" s="20">
        <v>317.97000000000003</v>
      </c>
      <c r="AD24" s="20">
        <v>279.14</v>
      </c>
      <c r="AE24" s="20">
        <v>302.04000000000002</v>
      </c>
      <c r="AF24" s="20">
        <v>281.29000000000002</v>
      </c>
      <c r="AG24" s="20">
        <v>179.21</v>
      </c>
      <c r="AH24" s="20">
        <v>366.9</v>
      </c>
      <c r="AI24" s="20">
        <v>304.35000000000002</v>
      </c>
      <c r="AJ24" s="20">
        <v>197.48</v>
      </c>
      <c r="AK24" s="20">
        <v>193.74</v>
      </c>
      <c r="AL24" s="20">
        <v>117.75</v>
      </c>
      <c r="AM24" s="20">
        <v>171.2389</v>
      </c>
      <c r="AN24" s="20">
        <v>122.24</v>
      </c>
      <c r="AO24" s="20">
        <v>154.19999999999999</v>
      </c>
      <c r="AP24" s="20">
        <v>149.46</v>
      </c>
      <c r="AQ24" s="20">
        <v>129.66999999999999</v>
      </c>
      <c r="AR24" s="20">
        <v>110.62</v>
      </c>
      <c r="AS24" s="20">
        <v>306.06</v>
      </c>
      <c r="AT24" s="20">
        <v>175.15</v>
      </c>
      <c r="AU24" s="20">
        <v>159.6</v>
      </c>
      <c r="AV24" s="20">
        <v>115.6</v>
      </c>
      <c r="AW24" s="20">
        <v>208.78</v>
      </c>
      <c r="AX24" s="20">
        <v>114.84</v>
      </c>
      <c r="AY24" s="20">
        <v>126.32173</v>
      </c>
      <c r="AZ24" s="20">
        <v>169.8</v>
      </c>
      <c r="BA24" s="20">
        <v>178.54006440000001</v>
      </c>
      <c r="BB24" s="20">
        <v>187.37782000000001</v>
      </c>
      <c r="BC24" s="20">
        <v>209.10339999999999</v>
      </c>
      <c r="BD24" s="20">
        <v>205.75373000000002</v>
      </c>
      <c r="BE24" s="20">
        <v>147.94399999999999</v>
      </c>
      <c r="BF24" s="20">
        <v>219.58766</v>
      </c>
      <c r="BG24" s="20">
        <v>198.61203</v>
      </c>
      <c r="BH24" s="20">
        <v>199.4932</v>
      </c>
      <c r="BI24" s="20">
        <v>177.61799999999999</v>
      </c>
      <c r="BJ24" s="20">
        <v>135.26247000000001</v>
      </c>
      <c r="BK24" s="20">
        <v>135.26247000000001</v>
      </c>
      <c r="BL24" s="20">
        <v>97.590620000000001</v>
      </c>
      <c r="BM24" s="20">
        <v>149.95673000000002</v>
      </c>
      <c r="BN24" s="20">
        <v>132.59700000000001</v>
      </c>
      <c r="BO24" s="20">
        <v>298.06630000000001</v>
      </c>
      <c r="BP24" s="20">
        <v>129.19900000000001</v>
      </c>
      <c r="BQ24" s="20">
        <v>185.643</v>
      </c>
      <c r="BR24" s="20">
        <v>183.97900000000001</v>
      </c>
      <c r="BS24" s="20">
        <v>206.15899999999999</v>
      </c>
      <c r="BT24" s="20">
        <v>113.13800000000001</v>
      </c>
      <c r="BU24" s="20">
        <v>192.90671</v>
      </c>
      <c r="BV24" s="20">
        <v>212.26</v>
      </c>
      <c r="BW24" s="20">
        <v>71.849000000000004</v>
      </c>
      <c r="BX24" s="20">
        <v>299.03300000000002</v>
      </c>
      <c r="BY24" s="20">
        <v>180.45099999999999</v>
      </c>
      <c r="BZ24" s="20">
        <v>12.9819</v>
      </c>
      <c r="CA24" s="20">
        <v>306.0335</v>
      </c>
      <c r="CB24" s="20">
        <v>211.61199999999999</v>
      </c>
      <c r="CC24" s="20">
        <v>138.637</v>
      </c>
      <c r="CD24" s="20">
        <v>172.994</v>
      </c>
      <c r="CE24" s="20">
        <v>61.543999999999997</v>
      </c>
      <c r="CF24" s="20">
        <v>61.543999999999997</v>
      </c>
      <c r="CG24" s="20">
        <v>57.369</v>
      </c>
      <c r="CH24" s="20">
        <v>101.209</v>
      </c>
      <c r="CI24" s="20">
        <v>74.066999999999993</v>
      </c>
      <c r="CJ24" s="20">
        <v>77.597999999999999</v>
      </c>
      <c r="CK24" s="20">
        <v>107.221</v>
      </c>
      <c r="CL24" s="20">
        <v>23.597999999999999</v>
      </c>
      <c r="CM24" s="20">
        <v>165.42209</v>
      </c>
      <c r="CN24" s="20">
        <v>102.4855</v>
      </c>
      <c r="CO24" s="20">
        <v>67.246740000000003</v>
      </c>
      <c r="CP24" s="20">
        <v>47.951599999999999</v>
      </c>
      <c r="CQ24" s="20">
        <v>77.471399999999988</v>
      </c>
      <c r="CR24" s="20">
        <v>129.09800000000001</v>
      </c>
      <c r="CS24" s="20">
        <v>83.234999999999999</v>
      </c>
      <c r="CT24" s="20">
        <v>117.4653</v>
      </c>
      <c r="CU24" s="20">
        <v>46.420300000000005</v>
      </c>
      <c r="CV24" s="20">
        <v>71.215299999999999</v>
      </c>
      <c r="CW24" s="20">
        <v>167.0335</v>
      </c>
      <c r="CX24" s="20">
        <v>98.45</v>
      </c>
      <c r="CY24" s="20">
        <v>64.149000000000001</v>
      </c>
      <c r="CZ24" s="20">
        <v>56.133600000000001</v>
      </c>
      <c r="DA24" s="20">
        <v>58.097000000000001</v>
      </c>
      <c r="DB24" s="20">
        <v>86.247</v>
      </c>
      <c r="DC24" s="20">
        <v>62.905999999999999</v>
      </c>
      <c r="DD24" s="20">
        <v>47.792000000000002</v>
      </c>
      <c r="DE24" s="20">
        <v>92.433999999999997</v>
      </c>
      <c r="DF24" s="20">
        <v>84.150999999999996</v>
      </c>
      <c r="DG24" s="20">
        <v>33.695</v>
      </c>
      <c r="DH24" s="20">
        <v>99.962999999999994</v>
      </c>
      <c r="DI24" s="20">
        <v>108.986</v>
      </c>
      <c r="DJ24" s="20">
        <v>107.1645</v>
      </c>
      <c r="DK24" s="20">
        <v>77.760999999999996</v>
      </c>
      <c r="DL24" s="20">
        <v>103.36799999999999</v>
      </c>
      <c r="DM24" s="20">
        <v>58.441600000000001</v>
      </c>
      <c r="DN24" s="20">
        <v>78.088999999999999</v>
      </c>
      <c r="DO24" s="20">
        <v>44.048999999999999</v>
      </c>
      <c r="DP24" s="20">
        <v>78.772999999999996</v>
      </c>
      <c r="DQ24" s="20">
        <v>82.444000000000003</v>
      </c>
      <c r="DR24" s="20">
        <v>32.253999999999998</v>
      </c>
      <c r="DS24" s="20">
        <v>41.040999999999997</v>
      </c>
      <c r="DT24" s="20">
        <v>38.232999999999997</v>
      </c>
      <c r="DU24" s="20">
        <v>75.533000000000001</v>
      </c>
      <c r="DV24" s="20">
        <v>53.951000000000001</v>
      </c>
      <c r="DW24" s="20">
        <v>38.735999999999997</v>
      </c>
    </row>
    <row r="25" spans="2:127" s="3" customFormat="1" ht="11.25" customHeight="1" x14ac:dyDescent="0.2">
      <c r="B25" s="12" t="s">
        <v>5</v>
      </c>
      <c r="C25" s="19">
        <v>336.49714999999998</v>
      </c>
      <c r="D25" s="19">
        <v>427.93759999999997</v>
      </c>
      <c r="E25" s="19">
        <v>217.60169999999999</v>
      </c>
      <c r="F25" s="19">
        <v>218.0369</v>
      </c>
      <c r="G25" s="19">
        <v>312.65634999999997</v>
      </c>
      <c r="H25" s="19">
        <v>339.82983000000002</v>
      </c>
      <c r="I25" s="19">
        <v>443.13236999999998</v>
      </c>
      <c r="J25" s="19">
        <v>466.33298400000001</v>
      </c>
      <c r="K25" s="19">
        <v>536.02387199999998</v>
      </c>
      <c r="L25" s="19">
        <v>488.41914600000001</v>
      </c>
      <c r="M25" s="19">
        <v>458.18206200000003</v>
      </c>
      <c r="N25" s="19">
        <v>456.15787200000005</v>
      </c>
      <c r="O25" s="19">
        <v>314.95386600000006</v>
      </c>
      <c r="P25" s="19">
        <v>650.60220600000002</v>
      </c>
      <c r="Q25" s="19">
        <v>443.99804399999999</v>
      </c>
      <c r="R25" s="19">
        <v>264.70162800000003</v>
      </c>
      <c r="S25" s="19">
        <v>287.66172600000004</v>
      </c>
      <c r="T25" s="19">
        <v>201.668994</v>
      </c>
      <c r="U25" s="19">
        <v>312.97190400000005</v>
      </c>
      <c r="V25" s="19">
        <v>371.76246000000003</v>
      </c>
      <c r="W25" s="19">
        <v>495.02691000000004</v>
      </c>
      <c r="X25" s="19">
        <v>828.83557799999994</v>
      </c>
      <c r="Y25" s="19">
        <v>667.74310200000002</v>
      </c>
      <c r="Z25" s="19">
        <v>561.07058400000005</v>
      </c>
      <c r="AA25" s="19">
        <v>619.46089199999994</v>
      </c>
      <c r="AB25" s="19">
        <v>314.51322600000003</v>
      </c>
      <c r="AC25" s="19">
        <v>906.794892</v>
      </c>
      <c r="AD25" s="19">
        <v>778.91565600000013</v>
      </c>
      <c r="AE25" s="19">
        <v>836.48343599999998</v>
      </c>
      <c r="AF25" s="19">
        <v>866.82058200000006</v>
      </c>
      <c r="AG25" s="19">
        <v>498.18299400000001</v>
      </c>
      <c r="AH25" s="19">
        <v>814.08240000000001</v>
      </c>
      <c r="AI25" s="19">
        <v>973.1571120000001</v>
      </c>
      <c r="AJ25" s="19">
        <v>566.11132200000009</v>
      </c>
      <c r="AK25" s="19">
        <v>729.49604399999998</v>
      </c>
      <c r="AL25" s="19">
        <v>475.87559400000004</v>
      </c>
      <c r="AM25" s="19">
        <v>490.44976200000002</v>
      </c>
      <c r="AN25" s="19">
        <v>266.99846400000001</v>
      </c>
      <c r="AO25" s="19">
        <v>414.27871199999998</v>
      </c>
      <c r="AP25" s="19">
        <v>486.57947400000006</v>
      </c>
      <c r="AQ25" s="19">
        <v>437.91537599999998</v>
      </c>
      <c r="AR25" s="19">
        <v>309.84519599999999</v>
      </c>
      <c r="AS25" s="19">
        <v>832.42603206000013</v>
      </c>
      <c r="AT25" s="19">
        <v>529.39591200000007</v>
      </c>
      <c r="AU25" s="19">
        <v>519.525576</v>
      </c>
      <c r="AV25" s="19">
        <v>442.83585600000004</v>
      </c>
      <c r="AW25" s="19">
        <v>756.16394400000001</v>
      </c>
      <c r="AX25" s="19">
        <v>587.1023100000001</v>
      </c>
      <c r="AY25" s="19">
        <v>525.46799999999996</v>
      </c>
      <c r="AZ25" s="19">
        <v>668.06700000000001</v>
      </c>
      <c r="BA25" s="19">
        <v>491.49799999999999</v>
      </c>
      <c r="BB25" s="19">
        <v>633.11800000000005</v>
      </c>
      <c r="BC25" s="19">
        <v>618.16</v>
      </c>
      <c r="BD25" s="19">
        <v>789.56500000000005</v>
      </c>
      <c r="BE25" s="19">
        <v>721.755</v>
      </c>
      <c r="BF25" s="19">
        <v>783.03399999999999</v>
      </c>
      <c r="BG25" s="19">
        <v>731.64499999999998</v>
      </c>
      <c r="BH25" s="19">
        <v>759.02300000000002</v>
      </c>
      <c r="BI25" s="19">
        <v>625.86300000000006</v>
      </c>
      <c r="BJ25" s="19">
        <v>416.97393000000005</v>
      </c>
      <c r="BK25" s="19">
        <v>505.18197999999995</v>
      </c>
      <c r="BL25" s="19">
        <v>332.93052</v>
      </c>
      <c r="BM25" s="19">
        <v>567.09728000000007</v>
      </c>
      <c r="BN25" s="19">
        <v>433.42164000000002</v>
      </c>
      <c r="BO25" s="19">
        <v>1045.18409</v>
      </c>
      <c r="BP25" s="19">
        <v>547.11896000000002</v>
      </c>
      <c r="BQ25" s="19">
        <v>972.16590000000008</v>
      </c>
      <c r="BR25" s="19">
        <v>762.71338999999989</v>
      </c>
      <c r="BS25" s="19">
        <v>949.69404999999995</v>
      </c>
      <c r="BT25" s="19">
        <v>657.04686000000015</v>
      </c>
      <c r="BU25" s="19">
        <v>934.50040999999999</v>
      </c>
      <c r="BV25" s="19">
        <v>940.79842000000008</v>
      </c>
      <c r="BW25" s="19">
        <v>348.48124000000001</v>
      </c>
      <c r="BX25" s="19">
        <v>1099.41194</v>
      </c>
      <c r="BY25" s="19">
        <v>639.99042000000009</v>
      </c>
      <c r="BZ25" s="19">
        <v>1010.8270500000001</v>
      </c>
      <c r="CA25" s="19">
        <v>748.28895999999997</v>
      </c>
      <c r="CB25" s="19">
        <v>656.79872</v>
      </c>
      <c r="CC25" s="19">
        <v>424.38499999999999</v>
      </c>
      <c r="CD25" s="19">
        <v>625.14174000000003</v>
      </c>
      <c r="CE25" s="19">
        <v>288.35269</v>
      </c>
      <c r="CF25" s="19">
        <v>706.80240000000003</v>
      </c>
      <c r="CG25" s="19">
        <v>170.79414000000003</v>
      </c>
      <c r="CH25" s="19">
        <v>459.81898999999999</v>
      </c>
      <c r="CI25" s="19">
        <v>339.23465999999996</v>
      </c>
      <c r="CJ25" s="19">
        <v>368.71465999999998</v>
      </c>
      <c r="CK25" s="19">
        <v>523.74055999999996</v>
      </c>
      <c r="CL25" s="19">
        <v>163.68485999999999</v>
      </c>
      <c r="CM25" s="19">
        <v>600.60302999999999</v>
      </c>
      <c r="CN25" s="19">
        <v>434.86609000000004</v>
      </c>
      <c r="CO25" s="19">
        <v>237.89833999999999</v>
      </c>
      <c r="CP25" s="19">
        <v>156.34287</v>
      </c>
      <c r="CQ25" s="19">
        <v>232.76703000000001</v>
      </c>
      <c r="CR25" s="19">
        <v>593.8581999999999</v>
      </c>
      <c r="CS25" s="19">
        <v>391.75371999999999</v>
      </c>
      <c r="CT25" s="19">
        <v>470.08418</v>
      </c>
      <c r="CU25" s="19">
        <v>231.39066</v>
      </c>
      <c r="CV25" s="19">
        <v>328.95981</v>
      </c>
      <c r="CW25" s="19">
        <v>819.86125000000004</v>
      </c>
      <c r="CX25" s="19">
        <v>516.24540000000002</v>
      </c>
      <c r="CY25" s="19">
        <v>352.49203</v>
      </c>
      <c r="CZ25" s="19">
        <v>291.59959999999995</v>
      </c>
      <c r="DA25" s="19">
        <v>385.40764000000001</v>
      </c>
      <c r="DB25" s="19">
        <v>407.50639000000001</v>
      </c>
      <c r="DC25" s="19">
        <v>388.21996000000001</v>
      </c>
      <c r="DD25" s="19">
        <v>385.62581</v>
      </c>
      <c r="DE25" s="19">
        <v>475.56970000000001</v>
      </c>
      <c r="DF25" s="19">
        <v>438.6223</v>
      </c>
      <c r="DG25" s="19">
        <v>66.503299999999996</v>
      </c>
      <c r="DH25" s="19">
        <v>522.02808000000005</v>
      </c>
      <c r="DI25" s="19">
        <v>401.70767000000001</v>
      </c>
      <c r="DJ25" s="19">
        <v>360.19283000000001</v>
      </c>
      <c r="DK25" s="19">
        <v>283.41747999999995</v>
      </c>
      <c r="DL25" s="19">
        <v>408.15497999999997</v>
      </c>
      <c r="DM25" s="19">
        <v>168.05448000000001</v>
      </c>
      <c r="DN25" s="19">
        <v>257.92585000000003</v>
      </c>
      <c r="DO25" s="19">
        <v>222.29801999999998</v>
      </c>
      <c r="DP25" s="19">
        <v>329.07767999999999</v>
      </c>
      <c r="DQ25" s="19">
        <v>329.60874000000001</v>
      </c>
      <c r="DR25" s="19">
        <v>71.851399999999998</v>
      </c>
      <c r="DS25" s="19">
        <v>210.85278</v>
      </c>
      <c r="DT25" s="19">
        <v>155.77479</v>
      </c>
      <c r="DU25" s="19">
        <v>241.63363000000001</v>
      </c>
      <c r="DV25" s="19">
        <v>141.12007999999997</v>
      </c>
      <c r="DW25" s="19">
        <v>54.863430000000001</v>
      </c>
    </row>
    <row r="26" spans="2:127" s="3" customFormat="1" ht="12" customHeight="1" x14ac:dyDescent="0.2">
      <c r="B26" s="12" t="s">
        <v>6</v>
      </c>
      <c r="C26" s="19">
        <f t="shared" ref="C26:BN26" si="48">C25/C24*1000</f>
        <v>2388.1983676366217</v>
      </c>
      <c r="D26" s="19">
        <f t="shared" si="48"/>
        <v>5196.5707346690961</v>
      </c>
      <c r="E26" s="19">
        <f t="shared" si="48"/>
        <v>4982.864666819326</v>
      </c>
      <c r="F26" s="19">
        <f t="shared" si="48"/>
        <v>3260.1211124401916</v>
      </c>
      <c r="G26" s="19">
        <f t="shared" si="48"/>
        <v>3005.4441026626932</v>
      </c>
      <c r="H26" s="19">
        <f t="shared" si="48"/>
        <v>3687.3896484375</v>
      </c>
      <c r="I26" s="19">
        <f t="shared" si="48"/>
        <v>2752.0331014780768</v>
      </c>
      <c r="J26" s="19">
        <f t="shared" si="48"/>
        <v>2802.9872212538316</v>
      </c>
      <c r="K26" s="19">
        <f t="shared" si="48"/>
        <v>88017.056157635467</v>
      </c>
      <c r="L26" s="19">
        <f t="shared" si="48"/>
        <v>2809.2669159093525</v>
      </c>
      <c r="M26" s="19">
        <f t="shared" si="48"/>
        <v>2876.0408135082548</v>
      </c>
      <c r="N26" s="19">
        <f t="shared" si="48"/>
        <v>3053.6743339135096</v>
      </c>
      <c r="O26" s="19">
        <f t="shared" si="48"/>
        <v>2969.022115384616</v>
      </c>
      <c r="P26" s="19">
        <f t="shared" si="48"/>
        <v>2938.582682926829</v>
      </c>
      <c r="Q26" s="19">
        <f t="shared" si="48"/>
        <v>4491.1798907546026</v>
      </c>
      <c r="R26" s="19">
        <f t="shared" si="48"/>
        <v>4592.325260235948</v>
      </c>
      <c r="S26" s="19">
        <f t="shared" si="48"/>
        <v>123992.1232758621</v>
      </c>
      <c r="T26" s="19">
        <f t="shared" si="48"/>
        <v>3826.0101309049514</v>
      </c>
      <c r="U26" s="19">
        <f t="shared" si="48"/>
        <v>2947.2822676334877</v>
      </c>
      <c r="V26" s="19">
        <f t="shared" si="48"/>
        <v>2807.0255209906377</v>
      </c>
      <c r="W26" s="19">
        <f t="shared" si="48"/>
        <v>3874.0562685866339</v>
      </c>
      <c r="X26" s="19">
        <f t="shared" si="48"/>
        <v>3497.4916786226686</v>
      </c>
      <c r="Y26" s="19">
        <f t="shared" si="48"/>
        <v>5083.3061967113272</v>
      </c>
      <c r="Z26" s="19">
        <f t="shared" si="48"/>
        <v>4352.4209448452411</v>
      </c>
      <c r="AA26" s="19">
        <f t="shared" si="48"/>
        <v>5294.9901017180955</v>
      </c>
      <c r="AB26" s="19">
        <f t="shared" si="48"/>
        <v>1682.2487483953787</v>
      </c>
      <c r="AC26" s="19">
        <f t="shared" si="48"/>
        <v>2851.825304273988</v>
      </c>
      <c r="AD26" s="19">
        <f t="shared" si="48"/>
        <v>2790.4121802679665</v>
      </c>
      <c r="AE26" s="19">
        <f t="shared" si="48"/>
        <v>2769.4458879618592</v>
      </c>
      <c r="AF26" s="19">
        <f t="shared" si="48"/>
        <v>3081.5904653560383</v>
      </c>
      <c r="AG26" s="19">
        <f t="shared" si="48"/>
        <v>2779.8839015679928</v>
      </c>
      <c r="AH26" s="19">
        <f t="shared" si="48"/>
        <v>2218.8127555192154</v>
      </c>
      <c r="AI26" s="19">
        <f t="shared" si="48"/>
        <v>3197.4933859043863</v>
      </c>
      <c r="AJ26" s="19">
        <f t="shared" si="48"/>
        <v>2866.6767368847482</v>
      </c>
      <c r="AK26" s="19">
        <f t="shared" si="48"/>
        <v>3765.3352121399812</v>
      </c>
      <c r="AL26" s="19">
        <f t="shared" si="48"/>
        <v>4041.4063184713377</v>
      </c>
      <c r="AM26" s="19">
        <f t="shared" si="48"/>
        <v>2864.1258615886927</v>
      </c>
      <c r="AN26" s="19">
        <f t="shared" si="48"/>
        <v>2184.2151832460736</v>
      </c>
      <c r="AO26" s="19">
        <f t="shared" si="48"/>
        <v>2686.632373540856</v>
      </c>
      <c r="AP26" s="19">
        <f t="shared" si="48"/>
        <v>3255.5832597350463</v>
      </c>
      <c r="AQ26" s="19">
        <f t="shared" si="48"/>
        <v>3377.1525873370865</v>
      </c>
      <c r="AR26" s="19">
        <f t="shared" si="48"/>
        <v>2800.9871271017896</v>
      </c>
      <c r="AS26" s="19">
        <f t="shared" si="48"/>
        <v>2719.8132132915116</v>
      </c>
      <c r="AT26" s="19">
        <f t="shared" si="48"/>
        <v>3022.528758207251</v>
      </c>
      <c r="AU26" s="19">
        <f t="shared" si="48"/>
        <v>3255.1727819548873</v>
      </c>
      <c r="AV26" s="19">
        <f t="shared" si="48"/>
        <v>3830.7600000000007</v>
      </c>
      <c r="AW26" s="19">
        <f t="shared" si="48"/>
        <v>3621.8217453779098</v>
      </c>
      <c r="AX26" s="19">
        <f t="shared" si="48"/>
        <v>5112.3503134796247</v>
      </c>
      <c r="AY26" s="19">
        <f t="shared" si="48"/>
        <v>4159.759369983296</v>
      </c>
      <c r="AZ26" s="19">
        <f t="shared" si="48"/>
        <v>3934.4346289752648</v>
      </c>
      <c r="BA26" s="19">
        <f t="shared" si="48"/>
        <v>2752.87231273117</v>
      </c>
      <c r="BB26" s="19">
        <f t="shared" si="48"/>
        <v>3378.8310697605511</v>
      </c>
      <c r="BC26" s="19">
        <f t="shared" si="48"/>
        <v>2956.2407880503138</v>
      </c>
      <c r="BD26" s="19">
        <f t="shared" si="48"/>
        <v>3837.4273943903713</v>
      </c>
      <c r="BE26" s="19">
        <f t="shared" si="48"/>
        <v>4878.5689179689616</v>
      </c>
      <c r="BF26" s="19">
        <f t="shared" si="48"/>
        <v>3565.9289779762671</v>
      </c>
      <c r="BG26" s="19">
        <f t="shared" si="48"/>
        <v>3683.7899496823024</v>
      </c>
      <c r="BH26" s="19">
        <f t="shared" si="48"/>
        <v>3804.7562523434385</v>
      </c>
      <c r="BI26" s="19">
        <f t="shared" si="48"/>
        <v>3523.6462520690475</v>
      </c>
      <c r="BJ26" s="19">
        <f t="shared" si="48"/>
        <v>3082.7023194238582</v>
      </c>
      <c r="BK26" s="19">
        <f t="shared" si="48"/>
        <v>3734.827406301245</v>
      </c>
      <c r="BL26" s="19">
        <f t="shared" si="48"/>
        <v>3411.5012282942766</v>
      </c>
      <c r="BM26" s="19">
        <f t="shared" si="48"/>
        <v>3781.7394391035336</v>
      </c>
      <c r="BN26" s="19">
        <f t="shared" si="48"/>
        <v>3268.713771804792</v>
      </c>
      <c r="BO26" s="19">
        <f t="shared" ref="BO26:DG26" si="49">BO25/BO24*1000</f>
        <v>3506.5490127532025</v>
      </c>
      <c r="BP26" s="19">
        <f t="shared" si="49"/>
        <v>4234.6996493780907</v>
      </c>
      <c r="BQ26" s="19">
        <f t="shared" si="49"/>
        <v>5236.7495677186862</v>
      </c>
      <c r="BR26" s="19">
        <f t="shared" si="49"/>
        <v>4145.6546127547163</v>
      </c>
      <c r="BS26" s="19">
        <f t="shared" si="49"/>
        <v>4606.6097041603816</v>
      </c>
      <c r="BT26" s="19">
        <f t="shared" si="49"/>
        <v>5807.481659566195</v>
      </c>
      <c r="BU26" s="19">
        <f t="shared" si="49"/>
        <v>4844.3126213701944</v>
      </c>
      <c r="BV26" s="19">
        <f t="shared" si="49"/>
        <v>4432.2925657212863</v>
      </c>
      <c r="BW26" s="19">
        <f t="shared" si="49"/>
        <v>4850.1891466826264</v>
      </c>
      <c r="BX26" s="19">
        <f t="shared" si="49"/>
        <v>3676.557236157882</v>
      </c>
      <c r="BY26" s="19">
        <f t="shared" si="49"/>
        <v>3546.6160896863976</v>
      </c>
      <c r="BZ26" s="19">
        <f t="shared" si="49"/>
        <v>77864.338039886323</v>
      </c>
      <c r="CA26" s="19">
        <f t="shared" si="49"/>
        <v>2445.121073346545</v>
      </c>
      <c r="CB26" s="19">
        <f t="shared" si="49"/>
        <v>3103.7876868986637</v>
      </c>
      <c r="CC26" s="19">
        <f t="shared" si="49"/>
        <v>3061.1236538586381</v>
      </c>
      <c r="CD26" s="19">
        <f t="shared" si="49"/>
        <v>3613.6613986612256</v>
      </c>
      <c r="CE26" s="19">
        <f t="shared" si="49"/>
        <v>4685.3095346418822</v>
      </c>
      <c r="CF26" s="19">
        <f t="shared" si="49"/>
        <v>11484.505394514494</v>
      </c>
      <c r="CG26" s="19">
        <f t="shared" si="49"/>
        <v>2977.1155153480108</v>
      </c>
      <c r="CH26" s="19">
        <f t="shared" si="49"/>
        <v>4543.2618640634728</v>
      </c>
      <c r="CI26" s="19">
        <f t="shared" si="49"/>
        <v>4580.1053100571107</v>
      </c>
      <c r="CJ26" s="19">
        <f t="shared" si="49"/>
        <v>4751.6000412381763</v>
      </c>
      <c r="CK26" s="19">
        <f t="shared" si="49"/>
        <v>4884.6826647764883</v>
      </c>
      <c r="CL26" s="19">
        <f t="shared" si="49"/>
        <v>6936.3869819476222</v>
      </c>
      <c r="CM26" s="19">
        <f t="shared" si="49"/>
        <v>3630.7305148907258</v>
      </c>
      <c r="CN26" s="19">
        <f t="shared" si="49"/>
        <v>4243.1962570314827</v>
      </c>
      <c r="CO26" s="19">
        <f t="shared" si="49"/>
        <v>3537.6932770272579</v>
      </c>
      <c r="CP26" s="19">
        <f t="shared" si="49"/>
        <v>3260.4307259820321</v>
      </c>
      <c r="CQ26" s="19">
        <f t="shared" si="49"/>
        <v>3004.5543258544449</v>
      </c>
      <c r="CR26" s="19">
        <f t="shared" si="49"/>
        <v>4600.0573207950529</v>
      </c>
      <c r="CS26" s="19">
        <f t="shared" si="49"/>
        <v>4706.5984261428484</v>
      </c>
      <c r="CT26" s="19">
        <f t="shared" si="49"/>
        <v>4001.8982627209903</v>
      </c>
      <c r="CU26" s="19">
        <f t="shared" si="49"/>
        <v>4984.6868719073327</v>
      </c>
      <c r="CV26" s="19">
        <f t="shared" si="49"/>
        <v>4619.2294352477629</v>
      </c>
      <c r="CW26" s="19">
        <f t="shared" si="49"/>
        <v>4908.3641904168926</v>
      </c>
      <c r="CX26" s="19">
        <f t="shared" si="49"/>
        <v>5243.7318435754187</v>
      </c>
      <c r="CY26" s="19">
        <f t="shared" si="49"/>
        <v>5494.8951659417917</v>
      </c>
      <c r="CZ26" s="19">
        <f t="shared" si="49"/>
        <v>5194.7425427907692</v>
      </c>
      <c r="DA26" s="19">
        <f t="shared" si="49"/>
        <v>6633.8647434463055</v>
      </c>
      <c r="DB26" s="19">
        <f t="shared" si="49"/>
        <v>4724.8761116328687</v>
      </c>
      <c r="DC26" s="19">
        <f t="shared" si="49"/>
        <v>6171.4297523288715</v>
      </c>
      <c r="DD26" s="19">
        <f t="shared" si="49"/>
        <v>8068.8359976565116</v>
      </c>
      <c r="DE26" s="19">
        <f t="shared" si="49"/>
        <v>5144.9650561481703</v>
      </c>
      <c r="DF26" s="19">
        <f t="shared" si="49"/>
        <v>5212.3242742213406</v>
      </c>
      <c r="DG26" s="19">
        <f t="shared" si="49"/>
        <v>1973.6845229262501</v>
      </c>
      <c r="DH26" s="19">
        <f t="shared" ref="DH26:DI26" si="50">DH25/DH24*1000</f>
        <v>5222.2130188169631</v>
      </c>
      <c r="DI26" s="19">
        <f t="shared" si="50"/>
        <v>3685.8648817279286</v>
      </c>
      <c r="DJ26" s="19">
        <f t="shared" ref="DJ26:DK26" si="51">DJ25/DJ24*1000</f>
        <v>3361.1208002650128</v>
      </c>
      <c r="DK26" s="19">
        <f t="shared" si="51"/>
        <v>3644.7252478748983</v>
      </c>
      <c r="DL26" s="19">
        <f t="shared" ref="DL26:DM26" si="52">DL25/DL24*1000</f>
        <v>3948.5622242860454</v>
      </c>
      <c r="DM26" s="19">
        <f t="shared" si="52"/>
        <v>2875.5968351311394</v>
      </c>
      <c r="DN26" s="19">
        <f t="shared" ref="DN26:DO26" si="53">DN25/DN24*1000</f>
        <v>3302.9728899076699</v>
      </c>
      <c r="DO26" s="19">
        <f t="shared" si="53"/>
        <v>5046.607641490159</v>
      </c>
      <c r="DP26" s="19">
        <f t="shared" ref="DP26:DQ26" si="54">DP25/DP24*1000</f>
        <v>4177.5440823632462</v>
      </c>
      <c r="DQ26" s="19">
        <f t="shared" si="54"/>
        <v>3997.9712289554122</v>
      </c>
      <c r="DR26" s="19">
        <f t="shared" ref="DR26:DS26" si="55">DR25/DR24*1000</f>
        <v>2227.6740869349537</v>
      </c>
      <c r="DS26" s="19">
        <f t="shared" si="55"/>
        <v>5137.6131185887289</v>
      </c>
      <c r="DT26" s="19">
        <f t="shared" ref="DT26:DU26" si="56">DT25/DT24*1000</f>
        <v>4074.3543535689068</v>
      </c>
      <c r="DU26" s="19">
        <f t="shared" si="56"/>
        <v>3199.0471714350019</v>
      </c>
      <c r="DV26" s="19">
        <f t="shared" ref="DV26:DW26" si="57">DV25/DV24*1000</f>
        <v>2615.7083279271928</v>
      </c>
      <c r="DW26" s="19">
        <f t="shared" si="57"/>
        <v>1416.342162329616</v>
      </c>
    </row>
    <row r="27" spans="2:127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</row>
    <row r="28" spans="2:127" s="3" customFormat="1" ht="12" customHeight="1" x14ac:dyDescent="0.2">
      <c r="B28" s="12" t="s">
        <v>14</v>
      </c>
      <c r="C28" s="20">
        <v>0</v>
      </c>
      <c r="D28" s="20">
        <v>6000</v>
      </c>
      <c r="E28" s="20">
        <v>7000</v>
      </c>
      <c r="F28" s="20">
        <v>3000</v>
      </c>
      <c r="G28" s="20">
        <v>13000</v>
      </c>
      <c r="H28" s="20">
        <v>10000</v>
      </c>
      <c r="I28" s="20">
        <v>0</v>
      </c>
      <c r="J28" s="20">
        <v>13000</v>
      </c>
      <c r="K28" s="20">
        <v>8000</v>
      </c>
      <c r="L28" s="20">
        <v>8000</v>
      </c>
      <c r="M28" s="20">
        <v>61.199999999999996</v>
      </c>
      <c r="N28" s="20">
        <v>9000</v>
      </c>
      <c r="O28" s="20">
        <v>102</v>
      </c>
      <c r="P28" s="20">
        <v>13000</v>
      </c>
      <c r="Q28" s="20">
        <v>12000</v>
      </c>
      <c r="R28" s="20">
        <v>2000</v>
      </c>
      <c r="S28" s="20">
        <v>6000</v>
      </c>
      <c r="T28" s="20">
        <v>6000</v>
      </c>
      <c r="U28" s="20">
        <v>3000</v>
      </c>
      <c r="V28" s="20">
        <v>3000</v>
      </c>
      <c r="W28" s="20">
        <v>16000</v>
      </c>
      <c r="X28" s="20">
        <v>9000</v>
      </c>
      <c r="Y28" s="20">
        <v>16000</v>
      </c>
      <c r="Z28" s="20">
        <v>0</v>
      </c>
      <c r="AA28" s="20">
        <v>0</v>
      </c>
      <c r="AB28" s="20">
        <v>3000</v>
      </c>
      <c r="AC28" s="20">
        <v>16000</v>
      </c>
      <c r="AD28" s="20">
        <v>0</v>
      </c>
      <c r="AE28" s="20">
        <v>12000</v>
      </c>
      <c r="AF28" s="20">
        <v>38000</v>
      </c>
      <c r="AG28" s="20">
        <v>6000</v>
      </c>
      <c r="AH28" s="20">
        <v>32000</v>
      </c>
      <c r="AI28" s="20">
        <v>6000</v>
      </c>
      <c r="AJ28" s="20">
        <v>0</v>
      </c>
      <c r="AK28" s="20">
        <v>13000</v>
      </c>
      <c r="AL28" s="20">
        <v>0</v>
      </c>
      <c r="AM28" s="20">
        <v>0</v>
      </c>
      <c r="AN28" s="20">
        <v>171000</v>
      </c>
      <c r="AO28" s="20">
        <v>102000</v>
      </c>
      <c r="AP28" s="20">
        <v>0</v>
      </c>
      <c r="AQ28" s="20">
        <v>181000</v>
      </c>
      <c r="AR28" s="20">
        <v>55000</v>
      </c>
      <c r="AS28" s="20">
        <v>2000</v>
      </c>
      <c r="AT28" s="20">
        <v>0</v>
      </c>
      <c r="AU28" s="20">
        <v>91000</v>
      </c>
      <c r="AV28" s="20">
        <v>0</v>
      </c>
      <c r="AW28" s="20">
        <v>15301</v>
      </c>
      <c r="AX28" s="20">
        <v>0</v>
      </c>
      <c r="AY28" s="20">
        <v>0</v>
      </c>
      <c r="AZ28" s="20">
        <v>0</v>
      </c>
      <c r="BA28" s="20">
        <v>0</v>
      </c>
      <c r="BB28" s="20">
        <v>288</v>
      </c>
      <c r="BC28" s="20">
        <v>3456</v>
      </c>
      <c r="BD28" s="20">
        <v>11289</v>
      </c>
      <c r="BE28" s="20">
        <v>0</v>
      </c>
      <c r="BF28" s="20">
        <v>0</v>
      </c>
      <c r="BG28" s="20">
        <v>30547.599999999999</v>
      </c>
      <c r="BH28" s="20">
        <v>1536</v>
      </c>
      <c r="BI28" s="20">
        <v>0</v>
      </c>
      <c r="BJ28" s="20">
        <v>0</v>
      </c>
      <c r="BK28" s="20">
        <v>0</v>
      </c>
      <c r="BL28" s="20">
        <v>12288</v>
      </c>
      <c r="BM28" s="20">
        <v>1328.8</v>
      </c>
      <c r="BN28" s="20">
        <v>16808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20755.2</v>
      </c>
      <c r="BU28" s="20">
        <v>864</v>
      </c>
      <c r="BV28" s="20">
        <v>15235.2</v>
      </c>
      <c r="BW28" s="20">
        <v>0</v>
      </c>
      <c r="BX28" s="20">
        <v>192</v>
      </c>
      <c r="BY28" s="20">
        <v>317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281</v>
      </c>
      <c r="CG28" s="20">
        <v>8736</v>
      </c>
      <c r="CH28" s="20">
        <v>0</v>
      </c>
      <c r="CI28" s="20">
        <v>0</v>
      </c>
      <c r="CJ28" s="20">
        <v>1941</v>
      </c>
      <c r="CK28" s="20">
        <v>1545</v>
      </c>
      <c r="CL28" s="20">
        <v>163705.1</v>
      </c>
      <c r="CM28" s="20">
        <v>14246</v>
      </c>
      <c r="CN28" s="20">
        <v>0</v>
      </c>
      <c r="CO28" s="20">
        <v>1</v>
      </c>
      <c r="CP28" s="20">
        <v>53.5</v>
      </c>
      <c r="CQ28" s="20">
        <v>0</v>
      </c>
      <c r="CR28" s="20">
        <v>10804</v>
      </c>
      <c r="CS28" s="20">
        <v>3531.2</v>
      </c>
      <c r="CT28" s="20">
        <v>29971</v>
      </c>
      <c r="CU28" s="20">
        <v>100</v>
      </c>
      <c r="CV28" s="20">
        <v>0</v>
      </c>
      <c r="CW28" s="20">
        <v>34561</v>
      </c>
      <c r="CX28" s="20">
        <v>0</v>
      </c>
      <c r="CY28" s="20">
        <v>3940</v>
      </c>
      <c r="CZ28" s="20">
        <v>425</v>
      </c>
      <c r="DA28" s="20">
        <v>100</v>
      </c>
      <c r="DB28" s="20">
        <v>100</v>
      </c>
      <c r="DC28" s="20">
        <v>21305.8</v>
      </c>
      <c r="DD28" s="20">
        <v>192</v>
      </c>
      <c r="DE28" s="20">
        <v>20064</v>
      </c>
      <c r="DF28" s="20">
        <v>2514</v>
      </c>
      <c r="DG28" s="20">
        <v>192</v>
      </c>
      <c r="DH28" s="20">
        <v>17299</v>
      </c>
      <c r="DI28" s="20">
        <v>45</v>
      </c>
      <c r="DJ28" s="20">
        <v>3840</v>
      </c>
      <c r="DK28" s="20">
        <v>17904</v>
      </c>
      <c r="DL28" s="20">
        <v>21504</v>
      </c>
      <c r="DM28" s="20">
        <v>224</v>
      </c>
      <c r="DN28" s="20">
        <v>4032</v>
      </c>
      <c r="DO28" s="20">
        <v>5798</v>
      </c>
      <c r="DP28" s="20">
        <v>19008</v>
      </c>
      <c r="DQ28" s="20">
        <v>888</v>
      </c>
      <c r="DR28" s="20">
        <v>540</v>
      </c>
      <c r="DS28" s="20">
        <v>10398</v>
      </c>
      <c r="DT28" s="20">
        <v>19540</v>
      </c>
      <c r="DU28" s="20">
        <v>288</v>
      </c>
      <c r="DV28" s="20">
        <v>13612</v>
      </c>
      <c r="DW28" s="20">
        <v>480</v>
      </c>
    </row>
    <row r="29" spans="2:127" s="3" customFormat="1" ht="12" customHeight="1" x14ac:dyDescent="0.2">
      <c r="B29" s="12" t="s">
        <v>5</v>
      </c>
      <c r="C29" s="19">
        <v>0</v>
      </c>
      <c r="D29" s="19">
        <v>14.91325</v>
      </c>
      <c r="E29" s="19">
        <v>26.70955</v>
      </c>
      <c r="F29" s="19">
        <v>7.0244</v>
      </c>
      <c r="G29" s="19">
        <v>62.222549999999998</v>
      </c>
      <c r="H29" s="19">
        <v>48.919302000000002</v>
      </c>
      <c r="I29" s="19">
        <v>0</v>
      </c>
      <c r="J29" s="19">
        <v>61.881461999999999</v>
      </c>
      <c r="K29" s="19">
        <v>51.357510000000005</v>
      </c>
      <c r="L29" s="19">
        <v>39.057228000000002</v>
      </c>
      <c r="M29" s="19">
        <v>0.33506999999999998</v>
      </c>
      <c r="N29" s="19">
        <v>45.266580000000005</v>
      </c>
      <c r="O29" s="19">
        <v>0.55906200000000006</v>
      </c>
      <c r="P29" s="19">
        <v>75.42747</v>
      </c>
      <c r="Q29" s="19">
        <v>60.948774000000007</v>
      </c>
      <c r="R29" s="19">
        <v>8.3822580000000002</v>
      </c>
      <c r="S29" s="19">
        <v>48.183065999999997</v>
      </c>
      <c r="T29" s="19">
        <v>21.898889999999998</v>
      </c>
      <c r="U29" s="19">
        <v>47.483550000000001</v>
      </c>
      <c r="V29" s="19">
        <v>13.030092</v>
      </c>
      <c r="W29" s="19">
        <v>85.615434000000008</v>
      </c>
      <c r="X29" s="19">
        <v>51.886278000000004</v>
      </c>
      <c r="Y29" s="19">
        <v>83.997917999999999</v>
      </c>
      <c r="Z29" s="19">
        <v>0</v>
      </c>
      <c r="AA29" s="19">
        <v>0.84547800000000006</v>
      </c>
      <c r="AB29" s="19">
        <v>18.566549999999999</v>
      </c>
      <c r="AC29" s="19">
        <v>80.181792000000002</v>
      </c>
      <c r="AD29" s="19">
        <v>0</v>
      </c>
      <c r="AE29" s="19">
        <v>59.778323999999998</v>
      </c>
      <c r="AF29" s="19">
        <v>3.4617780000000002</v>
      </c>
      <c r="AG29" s="19">
        <v>44.092458000000001</v>
      </c>
      <c r="AH29" s="19">
        <v>164.816802</v>
      </c>
      <c r="AI29" s="19">
        <v>34.191828000000001</v>
      </c>
      <c r="AJ29" s="19">
        <v>0</v>
      </c>
      <c r="AK29" s="19">
        <v>46.697741999999998</v>
      </c>
      <c r="AL29" s="19">
        <v>0</v>
      </c>
      <c r="AM29" s="19">
        <v>0</v>
      </c>
      <c r="AN29" s="19">
        <v>90.188910000000007</v>
      </c>
      <c r="AO29" s="19">
        <v>57.829410000000003</v>
      </c>
      <c r="AP29" s="19">
        <v>0</v>
      </c>
      <c r="AQ29" s="19">
        <v>70.967826000000002</v>
      </c>
      <c r="AR29" s="19">
        <v>25.409322</v>
      </c>
      <c r="AS29" s="19">
        <v>9.642672000000001</v>
      </c>
      <c r="AT29" s="19">
        <v>0</v>
      </c>
      <c r="AU29" s="19">
        <v>44.804825999999998</v>
      </c>
      <c r="AV29" s="19">
        <v>0</v>
      </c>
      <c r="AW29" s="19">
        <v>115.79009400000001</v>
      </c>
      <c r="AX29" s="19">
        <v>0</v>
      </c>
      <c r="AY29" s="19">
        <v>0</v>
      </c>
      <c r="AZ29" s="19">
        <v>0</v>
      </c>
      <c r="BA29" s="19">
        <v>0</v>
      </c>
      <c r="BB29" s="19">
        <v>78.808000000000007</v>
      </c>
      <c r="BC29" s="19">
        <v>19.643000000000001</v>
      </c>
      <c r="BD29" s="19">
        <v>466.51</v>
      </c>
      <c r="BE29" s="19">
        <v>0</v>
      </c>
      <c r="BF29" s="19">
        <v>0</v>
      </c>
      <c r="BG29" s="19">
        <v>280.24</v>
      </c>
      <c r="BH29" s="19">
        <v>9.6530000000000005</v>
      </c>
      <c r="BI29" s="19">
        <v>0</v>
      </c>
      <c r="BJ29" s="19">
        <v>0</v>
      </c>
      <c r="BK29" s="19">
        <v>0</v>
      </c>
      <c r="BL29" s="19">
        <v>85.267849999999996</v>
      </c>
      <c r="BM29" s="19">
        <v>15.829000000000001</v>
      </c>
      <c r="BN29" s="19">
        <v>212.25719000000001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10.53534</v>
      </c>
      <c r="BU29" s="19">
        <v>14.62955</v>
      </c>
      <c r="BV29" s="19">
        <v>85.907509999999988</v>
      </c>
      <c r="BW29" s="19">
        <v>0</v>
      </c>
      <c r="BX29" s="19">
        <v>3.5920399999999999</v>
      </c>
      <c r="BY29" s="19">
        <v>7.6151099999999996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3.85</v>
      </c>
      <c r="CG29" s="19">
        <v>9.889899999999999</v>
      </c>
      <c r="CH29" s="19">
        <v>0</v>
      </c>
      <c r="CI29" s="19">
        <v>0</v>
      </c>
      <c r="CJ29" s="19">
        <v>22.754770000000001</v>
      </c>
      <c r="CK29" s="19">
        <v>13.60736</v>
      </c>
      <c r="CL29" s="19">
        <v>250.71260000000001</v>
      </c>
      <c r="CM29" s="19">
        <v>4.2249999999999996</v>
      </c>
      <c r="CN29" s="19">
        <v>0</v>
      </c>
      <c r="CO29" s="19">
        <v>0.06</v>
      </c>
      <c r="CP29" s="19">
        <v>0.8175</v>
      </c>
      <c r="CQ29" s="19">
        <v>0</v>
      </c>
      <c r="CR29" s="19">
        <v>67.498699999999999</v>
      </c>
      <c r="CS29" s="19">
        <v>25.858689999999999</v>
      </c>
      <c r="CT29" s="19">
        <v>223.07220999999998</v>
      </c>
      <c r="CU29" s="19">
        <v>1.53</v>
      </c>
      <c r="CV29" s="19">
        <v>0</v>
      </c>
      <c r="CW29" s="19">
        <v>253.06623999999999</v>
      </c>
      <c r="CX29" s="19">
        <v>0</v>
      </c>
      <c r="CY29" s="19">
        <v>26.499639999999999</v>
      </c>
      <c r="CZ29" s="19">
        <v>3.06</v>
      </c>
      <c r="DA29" s="19">
        <v>4.625</v>
      </c>
      <c r="DB29" s="19">
        <v>3.55</v>
      </c>
      <c r="DC29" s="19">
        <v>164.79811999999998</v>
      </c>
      <c r="DD29" s="19">
        <v>1.53</v>
      </c>
      <c r="DE29" s="19">
        <v>125.46183000000001</v>
      </c>
      <c r="DF29" s="19">
        <v>9.18</v>
      </c>
      <c r="DG29" s="19">
        <v>1.53</v>
      </c>
      <c r="DH29" s="19">
        <v>129.53016</v>
      </c>
      <c r="DI29" s="19">
        <v>1.125</v>
      </c>
      <c r="DJ29" s="19">
        <v>26.053380000000001</v>
      </c>
      <c r="DK29" s="19">
        <v>126.32496</v>
      </c>
      <c r="DL29" s="19">
        <v>150.94254999999998</v>
      </c>
      <c r="DM29" s="19">
        <v>1.53</v>
      </c>
      <c r="DN29" s="19">
        <v>28.657709999999998</v>
      </c>
      <c r="DO29" s="19">
        <v>38.745249999999999</v>
      </c>
      <c r="DP29" s="19">
        <v>132.83829999999998</v>
      </c>
      <c r="DQ29" s="19">
        <v>6.8849999999999998</v>
      </c>
      <c r="DR29" s="19">
        <v>7.22</v>
      </c>
      <c r="DS29" s="19">
        <v>66.194469999999995</v>
      </c>
      <c r="DT29" s="19">
        <v>152.16028</v>
      </c>
      <c r="DU29" s="19">
        <v>2.2949999999999999</v>
      </c>
      <c r="DV29" s="19">
        <v>84.206140000000005</v>
      </c>
      <c r="DW29" s="19">
        <v>2.66</v>
      </c>
    </row>
    <row r="30" spans="2:127" s="3" customFormat="1" ht="12" customHeight="1" x14ac:dyDescent="0.2">
      <c r="B30" s="12" t="s">
        <v>15</v>
      </c>
      <c r="C30" s="19" t="e">
        <f t="shared" ref="C30:BN30" si="58">C29/C28*1000</f>
        <v>#DIV/0!</v>
      </c>
      <c r="D30" s="19">
        <f t="shared" si="58"/>
        <v>2.4855416666666668</v>
      </c>
      <c r="E30" s="19">
        <f t="shared" si="58"/>
        <v>3.8156499999999998</v>
      </c>
      <c r="F30" s="19">
        <f t="shared" si="58"/>
        <v>2.3414666666666668</v>
      </c>
      <c r="G30" s="19">
        <f t="shared" si="58"/>
        <v>4.7863499999999997</v>
      </c>
      <c r="H30" s="19">
        <f t="shared" si="58"/>
        <v>4.8919302</v>
      </c>
      <c r="I30" s="19" t="e">
        <f t="shared" si="58"/>
        <v>#DIV/0!</v>
      </c>
      <c r="J30" s="19">
        <f t="shared" si="58"/>
        <v>4.7601124615384611</v>
      </c>
      <c r="K30" s="19">
        <f t="shared" si="58"/>
        <v>6.4196887500000006</v>
      </c>
      <c r="L30" s="19">
        <f t="shared" si="58"/>
        <v>4.8821535000000003</v>
      </c>
      <c r="M30" s="19">
        <f t="shared" si="58"/>
        <v>5.4749999999999996</v>
      </c>
      <c r="N30" s="19">
        <f t="shared" si="58"/>
        <v>5.0296200000000004</v>
      </c>
      <c r="O30" s="19">
        <f t="shared" si="58"/>
        <v>5.4810000000000008</v>
      </c>
      <c r="P30" s="19">
        <f t="shared" si="58"/>
        <v>5.8021130769230762</v>
      </c>
      <c r="Q30" s="19">
        <f t="shared" si="58"/>
        <v>5.0790645000000012</v>
      </c>
      <c r="R30" s="19">
        <f t="shared" si="58"/>
        <v>4.1911290000000001</v>
      </c>
      <c r="S30" s="19">
        <f t="shared" si="58"/>
        <v>8.0305109999999988</v>
      </c>
      <c r="T30" s="19">
        <f t="shared" si="58"/>
        <v>3.6498149999999998</v>
      </c>
      <c r="U30" s="19">
        <f t="shared" si="58"/>
        <v>15.827850000000002</v>
      </c>
      <c r="V30" s="19">
        <f t="shared" si="58"/>
        <v>4.3433639999999993</v>
      </c>
      <c r="W30" s="19">
        <f t="shared" si="58"/>
        <v>5.3509646250000005</v>
      </c>
      <c r="X30" s="19">
        <f t="shared" si="58"/>
        <v>5.7651420000000009</v>
      </c>
      <c r="Y30" s="19">
        <f t="shared" si="58"/>
        <v>5.2498698749999999</v>
      </c>
      <c r="Z30" s="19">
        <v>0</v>
      </c>
      <c r="AA30" s="19">
        <v>0</v>
      </c>
      <c r="AB30" s="19">
        <f t="shared" si="58"/>
        <v>6.1888500000000004</v>
      </c>
      <c r="AC30" s="19">
        <f t="shared" si="58"/>
        <v>5.0113620000000001</v>
      </c>
      <c r="AD30" s="19">
        <v>0</v>
      </c>
      <c r="AE30" s="19">
        <f t="shared" si="58"/>
        <v>4.9815269999999998</v>
      </c>
      <c r="AF30" s="19">
        <f t="shared" si="58"/>
        <v>9.109942105263158E-2</v>
      </c>
      <c r="AG30" s="19">
        <f t="shared" si="58"/>
        <v>7.3487430000000007</v>
      </c>
      <c r="AH30" s="19">
        <f t="shared" si="58"/>
        <v>5.1505250624999999</v>
      </c>
      <c r="AI30" s="19">
        <f t="shared" si="58"/>
        <v>5.6986379999999999</v>
      </c>
      <c r="AJ30" s="19">
        <v>0</v>
      </c>
      <c r="AK30" s="19">
        <f t="shared" si="58"/>
        <v>3.5921339999999997</v>
      </c>
      <c r="AL30" s="19">
        <v>0</v>
      </c>
      <c r="AM30" s="19">
        <v>0</v>
      </c>
      <c r="AN30" s="19">
        <f t="shared" si="58"/>
        <v>0.52742052631578951</v>
      </c>
      <c r="AO30" s="19">
        <f t="shared" si="58"/>
        <v>0.5669550000000001</v>
      </c>
      <c r="AP30" s="19">
        <v>0</v>
      </c>
      <c r="AQ30" s="19">
        <f t="shared" si="58"/>
        <v>0.39208743646408839</v>
      </c>
      <c r="AR30" s="19">
        <f t="shared" si="58"/>
        <v>0.4619876727272727</v>
      </c>
      <c r="AS30" s="19">
        <f t="shared" si="58"/>
        <v>4.8213360000000005</v>
      </c>
      <c r="AT30" s="19">
        <v>0</v>
      </c>
      <c r="AU30" s="19">
        <f t="shared" si="58"/>
        <v>0.49236072527472524</v>
      </c>
      <c r="AV30" s="19">
        <v>0</v>
      </c>
      <c r="AW30" s="19">
        <f t="shared" si="58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58"/>
        <v>273.63888888888891</v>
      </c>
      <c r="BC30" s="19">
        <f t="shared" si="58"/>
        <v>5.6837384259259265</v>
      </c>
      <c r="BD30" s="19">
        <f t="shared" si="58"/>
        <v>41.32429798919302</v>
      </c>
      <c r="BE30" s="19">
        <v>0</v>
      </c>
      <c r="BF30" s="19">
        <v>0</v>
      </c>
      <c r="BG30" s="19">
        <f t="shared" si="58"/>
        <v>9.1738794537050374</v>
      </c>
      <c r="BH30" s="19">
        <f t="shared" si="58"/>
        <v>6.284505208333333</v>
      </c>
      <c r="BI30" s="19">
        <v>0</v>
      </c>
      <c r="BJ30" s="19">
        <v>0</v>
      </c>
      <c r="BK30" s="19">
        <v>0</v>
      </c>
      <c r="BL30" s="19">
        <f t="shared" si="58"/>
        <v>6.9391153971354163</v>
      </c>
      <c r="BM30" s="19">
        <f t="shared" si="58"/>
        <v>11.91225165562914</v>
      </c>
      <c r="BN30" s="19">
        <f t="shared" si="58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59">BT29/BT28*1000</f>
        <v>0.50760002312673447</v>
      </c>
      <c r="BU30" s="19">
        <f t="shared" si="59"/>
        <v>16.932349537037037</v>
      </c>
      <c r="BV30" s="19">
        <f t="shared" si="59"/>
        <v>5.6387517065742481</v>
      </c>
      <c r="BW30" s="19">
        <v>0</v>
      </c>
      <c r="BX30" s="19">
        <f t="shared" si="59"/>
        <v>18.708541666666665</v>
      </c>
      <c r="BY30" s="19">
        <f t="shared" si="59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59"/>
        <v>13.701067615658364</v>
      </c>
      <c r="CG30" s="19">
        <f t="shared" si="59"/>
        <v>1.1320856227106226</v>
      </c>
      <c r="CH30" s="19">
        <v>0</v>
      </c>
      <c r="CI30" s="19">
        <v>0</v>
      </c>
      <c r="CJ30" s="19">
        <f t="shared" si="59"/>
        <v>11.723219989696034</v>
      </c>
      <c r="CK30" s="19">
        <f t="shared" si="59"/>
        <v>8.807352750809061</v>
      </c>
      <c r="CL30" s="19">
        <f t="shared" si="59"/>
        <v>1.531489244989924</v>
      </c>
      <c r="CM30" s="19">
        <f t="shared" si="59"/>
        <v>0.29657447704618839</v>
      </c>
      <c r="CN30" s="19">
        <v>0</v>
      </c>
      <c r="CO30" s="19">
        <f t="shared" si="59"/>
        <v>60</v>
      </c>
      <c r="CP30" s="19">
        <f t="shared" si="59"/>
        <v>15.2803738317757</v>
      </c>
      <c r="CQ30" s="19">
        <v>0</v>
      </c>
      <c r="CR30" s="19">
        <f t="shared" si="59"/>
        <v>6.2475657164013327</v>
      </c>
      <c r="CS30" s="19">
        <f t="shared" si="59"/>
        <v>7.3229185545990036</v>
      </c>
      <c r="CT30" s="19">
        <f t="shared" si="59"/>
        <v>7.4429351706649758</v>
      </c>
      <c r="CU30" s="19">
        <f t="shared" si="59"/>
        <v>15.3</v>
      </c>
      <c r="CV30" s="19">
        <v>0</v>
      </c>
      <c r="CW30" s="19">
        <f t="shared" si="59"/>
        <v>7.3223066462197268</v>
      </c>
      <c r="CX30" s="19">
        <v>0</v>
      </c>
      <c r="CY30" s="19">
        <f t="shared" si="59"/>
        <v>6.7257969543147214</v>
      </c>
      <c r="CZ30" s="19">
        <f t="shared" si="59"/>
        <v>7.2</v>
      </c>
      <c r="DA30" s="19">
        <f t="shared" si="59"/>
        <v>46.25</v>
      </c>
      <c r="DB30" s="19">
        <f t="shared" si="59"/>
        <v>35.5</v>
      </c>
      <c r="DC30" s="19">
        <f t="shared" si="59"/>
        <v>7.7348947235025198</v>
      </c>
      <c r="DD30" s="19">
        <f t="shared" si="59"/>
        <v>7.96875</v>
      </c>
      <c r="DE30" s="19">
        <f t="shared" si="59"/>
        <v>6.2530816387559813</v>
      </c>
      <c r="DF30" s="19">
        <f t="shared" si="59"/>
        <v>3.6515513126491648</v>
      </c>
      <c r="DG30" s="19">
        <f t="shared" si="59"/>
        <v>7.96875</v>
      </c>
      <c r="DH30" s="19">
        <f t="shared" ref="DH30:DI30" si="60">DH29/DH28*1000</f>
        <v>7.4877253020405794</v>
      </c>
      <c r="DI30" s="19">
        <f t="shared" si="60"/>
        <v>25</v>
      </c>
      <c r="DJ30" s="19">
        <f t="shared" ref="DJ30:DK30" si="61">DJ29/DJ28*1000</f>
        <v>6.7847343750000002</v>
      </c>
      <c r="DK30" s="19">
        <f t="shared" si="61"/>
        <v>7.0556836461126009</v>
      </c>
      <c r="DL30" s="19">
        <f t="shared" ref="DL30:DM30" si="62">DL29/DL28*1000</f>
        <v>7.0192778087797612</v>
      </c>
      <c r="DM30" s="19">
        <f t="shared" si="62"/>
        <v>6.8303571428571432</v>
      </c>
      <c r="DN30" s="19">
        <f t="shared" ref="DN30:DO30" si="63">DN29/DN28*1000</f>
        <v>7.1075669642857138</v>
      </c>
      <c r="DO30" s="19">
        <f t="shared" si="63"/>
        <v>6.6825198344256638</v>
      </c>
      <c r="DP30" s="19">
        <f t="shared" ref="DP30:DQ30" si="64">DP29/DP28*1000</f>
        <v>6.9885469276094261</v>
      </c>
      <c r="DQ30" s="19">
        <f t="shared" si="64"/>
        <v>7.7533783783783781</v>
      </c>
      <c r="DR30" s="19">
        <f t="shared" ref="DR30:DS30" si="65">DR29/DR28*1000</f>
        <v>13.370370370370368</v>
      </c>
      <c r="DS30" s="19">
        <f t="shared" si="65"/>
        <v>6.3660771302173496</v>
      </c>
      <c r="DT30" s="19">
        <f t="shared" ref="DT30:DU30" si="66">DT29/DT28*1000</f>
        <v>7.7871177072671447</v>
      </c>
      <c r="DU30" s="19">
        <f t="shared" si="66"/>
        <v>7.96875</v>
      </c>
      <c r="DV30" s="19">
        <f t="shared" ref="DV30:DW30" si="67">DV29/DV28*1000</f>
        <v>6.1861695562738763</v>
      </c>
      <c r="DW30" s="19">
        <f t="shared" si="67"/>
        <v>5.541666666666667</v>
      </c>
    </row>
    <row r="31" spans="2:127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</row>
    <row r="32" spans="2:127" s="3" customFormat="1" ht="12" customHeight="1" x14ac:dyDescent="0.2">
      <c r="B32" s="12" t="s">
        <v>14</v>
      </c>
      <c r="C32" s="19">
        <v>67814</v>
      </c>
      <c r="D32" s="19">
        <v>115923</v>
      </c>
      <c r="E32" s="19">
        <v>237396</v>
      </c>
      <c r="F32" s="19">
        <v>67029</v>
      </c>
      <c r="G32" s="19">
        <v>184741</v>
      </c>
      <c r="H32" s="19">
        <v>39104</v>
      </c>
      <c r="I32" s="19">
        <v>198494</v>
      </c>
      <c r="J32" s="19">
        <v>67800</v>
      </c>
      <c r="K32" s="19">
        <v>103950</v>
      </c>
      <c r="L32" s="19">
        <v>316466</v>
      </c>
      <c r="M32" s="19">
        <v>224743</v>
      </c>
      <c r="N32" s="19">
        <v>105306</v>
      </c>
      <c r="O32" s="19">
        <v>7380</v>
      </c>
      <c r="P32" s="19">
        <v>27074</v>
      </c>
      <c r="Q32" s="19">
        <v>93189</v>
      </c>
      <c r="R32" s="19">
        <v>81404</v>
      </c>
      <c r="S32" s="19">
        <v>47185</v>
      </c>
      <c r="T32" s="19">
        <v>241555</v>
      </c>
      <c r="U32" s="19">
        <v>52442</v>
      </c>
      <c r="V32" s="19">
        <v>92647</v>
      </c>
      <c r="W32" s="19">
        <v>58471</v>
      </c>
      <c r="X32" s="19">
        <v>188982</v>
      </c>
      <c r="Y32" s="19">
        <v>184245</v>
      </c>
      <c r="Z32" s="19">
        <v>201275</v>
      </c>
      <c r="AA32" s="19">
        <v>74769</v>
      </c>
      <c r="AB32" s="19">
        <v>99913</v>
      </c>
      <c r="AC32" s="19">
        <v>74883</v>
      </c>
      <c r="AD32" s="19">
        <v>52907</v>
      </c>
      <c r="AE32" s="19">
        <v>100959</v>
      </c>
      <c r="AF32" s="19">
        <v>147474</v>
      </c>
      <c r="AG32" s="19">
        <v>71877</v>
      </c>
      <c r="AH32" s="19">
        <v>115243</v>
      </c>
      <c r="AI32" s="19">
        <v>141907</v>
      </c>
      <c r="AJ32" s="19">
        <v>160807</v>
      </c>
      <c r="AK32" s="19">
        <v>40816</v>
      </c>
      <c r="AL32" s="19">
        <v>24982</v>
      </c>
      <c r="AM32" s="19">
        <v>141490.4</v>
      </c>
      <c r="AN32" s="19">
        <v>141552</v>
      </c>
      <c r="AO32" s="19">
        <v>164583</v>
      </c>
      <c r="AP32" s="19">
        <v>146739</v>
      </c>
      <c r="AQ32" s="19">
        <v>146309</v>
      </c>
      <c r="AR32" s="19">
        <v>138050</v>
      </c>
      <c r="AS32" s="19">
        <v>210336</v>
      </c>
      <c r="AT32" s="19">
        <v>117757</v>
      </c>
      <c r="AU32" s="19">
        <v>138876</v>
      </c>
      <c r="AV32" s="19">
        <v>169045</v>
      </c>
      <c r="AW32" s="19">
        <v>247421</v>
      </c>
      <c r="AX32" s="19">
        <v>259033.56</v>
      </c>
      <c r="AY32" s="19">
        <v>4462.5600000000004</v>
      </c>
      <c r="AZ32" s="19">
        <v>120685</v>
      </c>
      <c r="BA32" s="19">
        <v>164209.92000000001</v>
      </c>
      <c r="BB32" s="19">
        <v>64051.360000000001</v>
      </c>
      <c r="BC32" s="19">
        <v>138202.82999999999</v>
      </c>
      <c r="BD32" s="19">
        <v>178133.64</v>
      </c>
      <c r="BE32" s="19">
        <v>124237.2</v>
      </c>
      <c r="BF32" s="19">
        <v>149811.92000000001</v>
      </c>
      <c r="BG32" s="19">
        <v>94654.115000000005</v>
      </c>
      <c r="BH32" s="19">
        <v>167023.34</v>
      </c>
      <c r="BI32" s="19">
        <v>103937.88</v>
      </c>
      <c r="BJ32" s="19">
        <v>96367.360000000001</v>
      </c>
      <c r="BK32" s="19">
        <v>0</v>
      </c>
      <c r="BL32" s="19">
        <v>0</v>
      </c>
      <c r="BM32" s="19">
        <v>60136</v>
      </c>
      <c r="BN32" s="19">
        <v>1776</v>
      </c>
      <c r="BO32" s="19">
        <v>99079.92</v>
      </c>
      <c r="BP32" s="19">
        <v>136035.6</v>
      </c>
      <c r="BQ32" s="19">
        <v>150129</v>
      </c>
      <c r="BR32" s="19">
        <v>179746.48</v>
      </c>
      <c r="BS32" s="19">
        <v>60392.375999999997</v>
      </c>
      <c r="BT32" s="19">
        <v>211043.6</v>
      </c>
      <c r="BU32" s="19">
        <v>149260.64000000001</v>
      </c>
      <c r="BV32" s="19">
        <v>151569.07999999999</v>
      </c>
      <c r="BW32" s="19">
        <v>136666.20000000001</v>
      </c>
      <c r="BX32" s="19">
        <v>265280.71999999997</v>
      </c>
      <c r="BY32" s="19">
        <v>117763.28</v>
      </c>
      <c r="BZ32" s="19">
        <v>1780</v>
      </c>
      <c r="CA32" s="19">
        <v>157153.42000000001</v>
      </c>
      <c r="CB32" s="19">
        <v>156266.56</v>
      </c>
      <c r="CC32" s="19">
        <v>174872.64</v>
      </c>
      <c r="CD32" s="19">
        <v>168603.6</v>
      </c>
      <c r="CE32" s="19">
        <v>98538</v>
      </c>
      <c r="CF32" s="19">
        <v>129695.92</v>
      </c>
      <c r="CG32" s="19">
        <v>129696.92</v>
      </c>
      <c r="CH32" s="19">
        <v>78317.279999999999</v>
      </c>
      <c r="CI32" s="19">
        <v>74267.520000000004</v>
      </c>
      <c r="CJ32" s="19">
        <v>123597.16</v>
      </c>
      <c r="CK32" s="19">
        <v>104868.36</v>
      </c>
      <c r="CL32" s="19">
        <v>90813</v>
      </c>
      <c r="CM32" s="19">
        <v>153651.84</v>
      </c>
      <c r="CN32" s="19">
        <v>34521.800000000003</v>
      </c>
      <c r="CO32" s="19">
        <v>88127.2</v>
      </c>
      <c r="CP32" s="19">
        <v>154182.04</v>
      </c>
      <c r="CQ32" s="19">
        <v>139623.5</v>
      </c>
      <c r="CR32" s="19">
        <v>185347</v>
      </c>
      <c r="CS32" s="19">
        <v>26575</v>
      </c>
      <c r="CT32" s="19">
        <v>27190</v>
      </c>
      <c r="CU32" s="19">
        <v>1440</v>
      </c>
      <c r="CV32" s="19">
        <v>29116</v>
      </c>
      <c r="CW32" s="19">
        <v>20760</v>
      </c>
      <c r="CX32" s="19">
        <v>28856</v>
      </c>
      <c r="CY32" s="19">
        <v>23881</v>
      </c>
      <c r="CZ32" s="19">
        <v>29627</v>
      </c>
      <c r="DA32" s="19">
        <v>25548</v>
      </c>
      <c r="DB32" s="19">
        <v>26900</v>
      </c>
      <c r="DC32" s="19">
        <v>26970</v>
      </c>
      <c r="DD32" s="19">
        <v>12930.72</v>
      </c>
      <c r="DE32" s="19">
        <v>51430</v>
      </c>
      <c r="DF32" s="19">
        <v>30250</v>
      </c>
      <c r="DG32" s="19">
        <v>29472</v>
      </c>
      <c r="DH32" s="19">
        <v>5600</v>
      </c>
      <c r="DI32" s="19">
        <v>57682</v>
      </c>
      <c r="DJ32" s="19">
        <v>53020</v>
      </c>
      <c r="DK32" s="19">
        <v>32096</v>
      </c>
      <c r="DL32" s="19">
        <v>56870</v>
      </c>
      <c r="DM32" s="19">
        <v>4973</v>
      </c>
      <c r="DN32" s="19">
        <v>40830</v>
      </c>
      <c r="DO32" s="19">
        <v>29003</v>
      </c>
      <c r="DP32" s="19">
        <v>13900</v>
      </c>
      <c r="DQ32" s="19">
        <v>94637</v>
      </c>
      <c r="DR32" s="19">
        <v>75989</v>
      </c>
      <c r="DS32" s="19">
        <v>5250</v>
      </c>
      <c r="DT32" s="19">
        <v>61342</v>
      </c>
      <c r="DU32" s="19">
        <v>140656.4</v>
      </c>
      <c r="DV32" s="19">
        <v>16001</v>
      </c>
      <c r="DW32" s="19">
        <v>32867</v>
      </c>
    </row>
    <row r="33" spans="2:127" ht="12.75" customHeight="1" x14ac:dyDescent="0.2">
      <c r="B33" s="12" t="s">
        <v>5</v>
      </c>
      <c r="C33" s="19">
        <v>208.27465000000001</v>
      </c>
      <c r="D33" s="19">
        <v>314.40820000000002</v>
      </c>
      <c r="E33" s="19">
        <v>720.33079999999995</v>
      </c>
      <c r="F33" s="19">
        <v>184.00375</v>
      </c>
      <c r="G33" s="19">
        <v>549.18584999999996</v>
      </c>
      <c r="H33" s="19">
        <v>130.311936</v>
      </c>
      <c r="I33" s="19">
        <v>649.38034800000003</v>
      </c>
      <c r="J33" s="19">
        <v>220.75237799999999</v>
      </c>
      <c r="K33" s="19">
        <v>310.37488200000001</v>
      </c>
      <c r="L33" s="19">
        <v>1059.9494219999999</v>
      </c>
      <c r="M33" s="19">
        <v>753.95982600000002</v>
      </c>
      <c r="N33" s="19">
        <v>350.68426199999999</v>
      </c>
      <c r="O33" s="19">
        <v>25.088022000000002</v>
      </c>
      <c r="P33" s="19">
        <v>85.850442000000015</v>
      </c>
      <c r="Q33" s="19">
        <v>275.564322</v>
      </c>
      <c r="R33" s="19">
        <v>240.00008400000002</v>
      </c>
      <c r="S33" s="19">
        <v>164.33577000000002</v>
      </c>
      <c r="T33" s="19">
        <v>221.74749000000003</v>
      </c>
      <c r="U33" s="19">
        <v>224.07278400000001</v>
      </c>
      <c r="V33" s="19">
        <v>321.18157800000006</v>
      </c>
      <c r="W33" s="19">
        <v>200.36268000000001</v>
      </c>
      <c r="X33" s="19">
        <v>623.082402</v>
      </c>
      <c r="Y33" s="19">
        <v>614.0887560000001</v>
      </c>
      <c r="Z33" s="19">
        <v>650.07252000000005</v>
      </c>
      <c r="AA33" s="19">
        <v>254.76152400000001</v>
      </c>
      <c r="AB33" s="19">
        <v>334.88915400000002</v>
      </c>
      <c r="AC33" s="19">
        <v>262.44518399999998</v>
      </c>
      <c r="AD33" s="19">
        <v>147.36195000000001</v>
      </c>
      <c r="AE33" s="19">
        <v>341.78700600000002</v>
      </c>
      <c r="AF33" s="19">
        <v>519.47508600000003</v>
      </c>
      <c r="AG33" s="19">
        <v>293.02560000000005</v>
      </c>
      <c r="AH33" s="19">
        <v>380.66430600000007</v>
      </c>
      <c r="AI33" s="19">
        <v>471.98970000000003</v>
      </c>
      <c r="AJ33" s="19">
        <v>527.05868399999997</v>
      </c>
      <c r="AK33" s="19">
        <v>434.41687800000005</v>
      </c>
      <c r="AL33" s="19">
        <v>694.16589600000009</v>
      </c>
      <c r="AM33" s="19">
        <v>478.41019200000005</v>
      </c>
      <c r="AN33" s="19">
        <v>482.47876800000006</v>
      </c>
      <c r="AO33" s="19">
        <v>564.53419799999995</v>
      </c>
      <c r="AP33" s="19">
        <v>505.85380200000003</v>
      </c>
      <c r="AQ33" s="19">
        <v>460.55325599999998</v>
      </c>
      <c r="AR33" s="19">
        <v>474.89149800000001</v>
      </c>
      <c r="AS33" s="19">
        <v>635.10636600000009</v>
      </c>
      <c r="AT33" s="19">
        <v>415.88704799999999</v>
      </c>
      <c r="AU33" s="19">
        <v>501.68883600000004</v>
      </c>
      <c r="AV33" s="19">
        <v>618.29044199999998</v>
      </c>
      <c r="AW33" s="19">
        <v>885.74515199999996</v>
      </c>
      <c r="AX33" s="19">
        <v>819.00379800000007</v>
      </c>
      <c r="AY33" s="19">
        <v>17.577999999999999</v>
      </c>
      <c r="AZ33" s="19">
        <v>239.375</v>
      </c>
      <c r="BA33" s="19">
        <v>561.92899999999997</v>
      </c>
      <c r="BB33" s="19">
        <v>251.26400000000001</v>
      </c>
      <c r="BC33" s="19">
        <v>463.28800000000001</v>
      </c>
      <c r="BD33" s="19">
        <v>564.38499999999999</v>
      </c>
      <c r="BE33" s="19">
        <v>451.85199999999998</v>
      </c>
      <c r="BF33" s="19">
        <v>528.03700000000003</v>
      </c>
      <c r="BG33" s="19">
        <v>366.59899999999999</v>
      </c>
      <c r="BH33" s="19">
        <v>570.89700000000005</v>
      </c>
      <c r="BI33" s="19">
        <v>413.56599999999997</v>
      </c>
      <c r="BJ33" s="19">
        <v>302.54331000000002</v>
      </c>
      <c r="BK33" s="19">
        <v>0</v>
      </c>
      <c r="BL33" s="19">
        <v>0</v>
      </c>
      <c r="BM33" s="19">
        <v>233.8929</v>
      </c>
      <c r="BN33" s="19">
        <v>7.0214999999999996</v>
      </c>
      <c r="BO33" s="19">
        <v>354.13089000000002</v>
      </c>
      <c r="BP33" s="19">
        <v>436.63004999999998</v>
      </c>
      <c r="BQ33" s="19">
        <v>563.14972</v>
      </c>
      <c r="BR33" s="19">
        <v>606.68790000000001</v>
      </c>
      <c r="BS33" s="19">
        <v>223.71203</v>
      </c>
      <c r="BT33" s="19">
        <v>717.66105000000005</v>
      </c>
      <c r="BU33" s="19">
        <v>523.92403000000002</v>
      </c>
      <c r="BV33" s="19">
        <v>514.37521000000004</v>
      </c>
      <c r="BW33" s="19">
        <v>385.37521999999996</v>
      </c>
      <c r="BX33" s="19">
        <v>553.46670999999992</v>
      </c>
      <c r="BY33" s="19">
        <v>416.56347</v>
      </c>
      <c r="BZ33" s="19">
        <v>238.26736</v>
      </c>
      <c r="CA33" s="19">
        <v>587.28481999999997</v>
      </c>
      <c r="CB33" s="19">
        <v>545.28780000000006</v>
      </c>
      <c r="CC33" s="19">
        <v>550.98500000000001</v>
      </c>
      <c r="CD33" s="19">
        <v>556.42594999999994</v>
      </c>
      <c r="CE33" s="19">
        <v>357.18003000000004</v>
      </c>
      <c r="CF33" s="19">
        <v>496.84704999999997</v>
      </c>
      <c r="CG33" s="19">
        <v>625.97181</v>
      </c>
      <c r="CH33" s="19">
        <v>275.97246000000001</v>
      </c>
      <c r="CI33" s="19">
        <v>279.80778999999995</v>
      </c>
      <c r="CJ33" s="19">
        <v>417.52259000000004</v>
      </c>
      <c r="CK33" s="19">
        <v>379.06594000000001</v>
      </c>
      <c r="CL33" s="19">
        <v>264.94653999999997</v>
      </c>
      <c r="CM33" s="19">
        <v>630.2885</v>
      </c>
      <c r="CN33" s="19">
        <v>104.08753</v>
      </c>
      <c r="CO33" s="19">
        <v>310.46610999999996</v>
      </c>
      <c r="CP33" s="19">
        <v>515.15334999999993</v>
      </c>
      <c r="CQ33" s="19">
        <v>128.88756000000001</v>
      </c>
      <c r="CR33" s="19">
        <v>647.22569999999996</v>
      </c>
      <c r="CS33" s="19">
        <v>52.132300000000001</v>
      </c>
      <c r="CT33" s="19">
        <v>53.637599999999999</v>
      </c>
      <c r="CU33" s="19">
        <v>4.6369999999999996</v>
      </c>
      <c r="CV33" s="19">
        <v>12.454840000000001</v>
      </c>
      <c r="CW33" s="19">
        <v>49.16254</v>
      </c>
      <c r="CX33" s="19">
        <v>76.385499999999993</v>
      </c>
      <c r="CY33" s="19">
        <v>66.832520000000002</v>
      </c>
      <c r="CZ33" s="19">
        <v>115.38969999999999</v>
      </c>
      <c r="DA33" s="19">
        <v>71.917190000000005</v>
      </c>
      <c r="DB33" s="19">
        <v>76.64958</v>
      </c>
      <c r="DC33" s="19">
        <v>86.084100000000007</v>
      </c>
      <c r="DD33" s="19">
        <v>68.90764999999999</v>
      </c>
      <c r="DE33" s="19">
        <v>146.86392999999998</v>
      </c>
      <c r="DF33" s="19">
        <v>95.959190000000007</v>
      </c>
      <c r="DG33" s="19">
        <v>80.081639999999993</v>
      </c>
      <c r="DH33" s="19">
        <v>15.403180000000001</v>
      </c>
      <c r="DI33" s="19">
        <v>177.3691</v>
      </c>
      <c r="DJ33" s="19">
        <v>147.79897</v>
      </c>
      <c r="DK33" s="19">
        <v>103.3352</v>
      </c>
      <c r="DL33" s="19">
        <v>160.71861999999999</v>
      </c>
      <c r="DM33" s="19">
        <v>68.714370000000002</v>
      </c>
      <c r="DN33" s="19">
        <v>119.34891999999999</v>
      </c>
      <c r="DO33" s="19">
        <v>137.93566000000001</v>
      </c>
      <c r="DP33" s="19">
        <v>30.92259</v>
      </c>
      <c r="DQ33" s="19">
        <v>273.33833000000004</v>
      </c>
      <c r="DR33" s="19">
        <v>256.45164999999997</v>
      </c>
      <c r="DS33" s="19">
        <v>18.018900000000002</v>
      </c>
      <c r="DT33" s="19">
        <v>248.20214999999999</v>
      </c>
      <c r="DU33" s="19">
        <v>298.26846</v>
      </c>
      <c r="DV33" s="19">
        <v>74.451479999999989</v>
      </c>
      <c r="DW33" s="19">
        <v>171.80917000000002</v>
      </c>
    </row>
    <row r="34" spans="2:127" s="3" customFormat="1" ht="11.25" customHeight="1" x14ac:dyDescent="0.2">
      <c r="B34" s="12" t="s">
        <v>15</v>
      </c>
      <c r="C34" s="19">
        <f t="shared" ref="C34:BN34" si="68">C33/C32*1000</f>
        <v>3.0712633084613801</v>
      </c>
      <c r="D34" s="19">
        <f t="shared" si="68"/>
        <v>2.7122158674292423</v>
      </c>
      <c r="E34" s="19">
        <f t="shared" si="68"/>
        <v>3.0343004936898681</v>
      </c>
      <c r="F34" s="19">
        <f t="shared" si="68"/>
        <v>2.7451364334840145</v>
      </c>
      <c r="G34" s="19">
        <f t="shared" si="68"/>
        <v>2.9727339897478089</v>
      </c>
      <c r="H34" s="19">
        <f t="shared" si="68"/>
        <v>3.3324451718494275</v>
      </c>
      <c r="I34" s="19">
        <f t="shared" si="68"/>
        <v>3.2715364091609822</v>
      </c>
      <c r="J34" s="19">
        <f t="shared" si="68"/>
        <v>3.2559347787610622</v>
      </c>
      <c r="K34" s="19">
        <f t="shared" si="68"/>
        <v>2.985809350649351</v>
      </c>
      <c r="L34" s="19">
        <f t="shared" si="68"/>
        <v>3.3493311192987556</v>
      </c>
      <c r="M34" s="19">
        <f t="shared" si="68"/>
        <v>3.3547644465011146</v>
      </c>
      <c r="N34" s="19">
        <f t="shared" si="68"/>
        <v>3.3301451199361862</v>
      </c>
      <c r="O34" s="19">
        <f t="shared" si="68"/>
        <v>3.3994609756097565</v>
      </c>
      <c r="P34" s="19">
        <f t="shared" si="68"/>
        <v>3.1709552338036495</v>
      </c>
      <c r="Q34" s="19">
        <f t="shared" si="68"/>
        <v>2.9570477416862504</v>
      </c>
      <c r="R34" s="19">
        <f t="shared" si="68"/>
        <v>2.9482591027467939</v>
      </c>
      <c r="S34" s="19">
        <f t="shared" si="68"/>
        <v>3.4827968634099826</v>
      </c>
      <c r="T34" s="19">
        <f t="shared" si="68"/>
        <v>0.91800000000000004</v>
      </c>
      <c r="U34" s="19">
        <f t="shared" si="68"/>
        <v>4.2727734258800201</v>
      </c>
      <c r="V34" s="19">
        <f t="shared" si="68"/>
        <v>3.4667239953803151</v>
      </c>
      <c r="W34" s="19">
        <f t="shared" si="68"/>
        <v>3.4267017837902554</v>
      </c>
      <c r="X34" s="19">
        <f t="shared" si="68"/>
        <v>3.2970462901228688</v>
      </c>
      <c r="Y34" s="19">
        <f t="shared" si="68"/>
        <v>3.3330009281120252</v>
      </c>
      <c r="Z34" s="19">
        <f t="shared" si="68"/>
        <v>3.2297727984101359</v>
      </c>
      <c r="AA34" s="19">
        <f t="shared" si="68"/>
        <v>3.4073148497371908</v>
      </c>
      <c r="AB34" s="19">
        <f t="shared" si="68"/>
        <v>3.3518076126229825</v>
      </c>
      <c r="AC34" s="19">
        <f t="shared" si="68"/>
        <v>3.5047365089539682</v>
      </c>
      <c r="AD34" s="19">
        <f t="shared" si="68"/>
        <v>2.7853015669004102</v>
      </c>
      <c r="AE34" s="19">
        <f t="shared" si="68"/>
        <v>3.3854040353014589</v>
      </c>
      <c r="AF34" s="19">
        <f t="shared" si="68"/>
        <v>3.5224859025997808</v>
      </c>
      <c r="AG34" s="19">
        <f t="shared" si="68"/>
        <v>4.0767644726407619</v>
      </c>
      <c r="AH34" s="19">
        <f t="shared" si="68"/>
        <v>3.3031447116093826</v>
      </c>
      <c r="AI34" s="19">
        <f t="shared" si="68"/>
        <v>3.3260494549247044</v>
      </c>
      <c r="AJ34" s="19">
        <f t="shared" si="68"/>
        <v>3.277585453369567</v>
      </c>
      <c r="AK34" s="19">
        <f t="shared" si="68"/>
        <v>10.643298657389259</v>
      </c>
      <c r="AL34" s="19">
        <f t="shared" si="68"/>
        <v>27.786642222400133</v>
      </c>
      <c r="AM34" s="19">
        <f t="shared" si="68"/>
        <v>3.3812201534521078</v>
      </c>
      <c r="AN34" s="19">
        <f t="shared" si="68"/>
        <v>3.4084913530010179</v>
      </c>
      <c r="AO34" s="19">
        <f t="shared" si="68"/>
        <v>3.4300881500519491</v>
      </c>
      <c r="AP34" s="19">
        <f t="shared" si="68"/>
        <v>3.4473030482693763</v>
      </c>
      <c r="AQ34" s="19">
        <f t="shared" si="68"/>
        <v>3.1478122056742923</v>
      </c>
      <c r="AR34" s="19">
        <f t="shared" si="68"/>
        <v>3.439996363636364</v>
      </c>
      <c r="AS34" s="19">
        <f t="shared" si="68"/>
        <v>3.0194848528069378</v>
      </c>
      <c r="AT34" s="19">
        <f t="shared" si="68"/>
        <v>3.5317394974396428</v>
      </c>
      <c r="AU34" s="19">
        <f t="shared" si="68"/>
        <v>3.6124948587228896</v>
      </c>
      <c r="AV34" s="19">
        <f t="shared" si="68"/>
        <v>3.6575494217516047</v>
      </c>
      <c r="AW34" s="19">
        <f t="shared" si="68"/>
        <v>3.5799109695620013</v>
      </c>
      <c r="AX34" s="19">
        <f t="shared" si="68"/>
        <v>3.161767139362174</v>
      </c>
      <c r="AY34" s="19">
        <f t="shared" si="68"/>
        <v>3.9389946577749089</v>
      </c>
      <c r="AZ34" s="19">
        <f t="shared" si="68"/>
        <v>1.9834693623896924</v>
      </c>
      <c r="BA34" s="19">
        <f t="shared" si="68"/>
        <v>3.4220161607776189</v>
      </c>
      <c r="BB34" s="19">
        <f t="shared" si="68"/>
        <v>3.9228519113411489</v>
      </c>
      <c r="BC34" s="19">
        <f t="shared" si="68"/>
        <v>3.3522323674558625</v>
      </c>
      <c r="BD34" s="19">
        <f t="shared" si="68"/>
        <v>3.1683235126167073</v>
      </c>
      <c r="BE34" s="19">
        <f t="shared" si="68"/>
        <v>3.6370104928314544</v>
      </c>
      <c r="BF34" s="19">
        <f t="shared" si="68"/>
        <v>3.5246661280357396</v>
      </c>
      <c r="BG34" s="19">
        <f t="shared" si="68"/>
        <v>3.8730381663808271</v>
      </c>
      <c r="BH34" s="19">
        <f t="shared" si="68"/>
        <v>3.4180671994704457</v>
      </c>
      <c r="BI34" s="19">
        <f t="shared" si="68"/>
        <v>3.978972824921962</v>
      </c>
      <c r="BJ34" s="19">
        <f t="shared" si="68"/>
        <v>3.1394790725822519</v>
      </c>
      <c r="BK34" s="19">
        <v>0</v>
      </c>
      <c r="BL34" s="19">
        <v>0</v>
      </c>
      <c r="BM34" s="19">
        <f t="shared" si="68"/>
        <v>3.8893990288678992</v>
      </c>
      <c r="BN34" s="19">
        <f t="shared" si="68"/>
        <v>3.9535472972972969</v>
      </c>
      <c r="BO34" s="19">
        <f t="shared" ref="BO34:DG34" si="69">BO33/BO32*1000</f>
        <v>3.5741943473511086</v>
      </c>
      <c r="BP34" s="19">
        <f t="shared" si="69"/>
        <v>3.2096748939248254</v>
      </c>
      <c r="BQ34" s="19">
        <f t="shared" si="69"/>
        <v>3.7511055159229731</v>
      </c>
      <c r="BR34" s="19">
        <f t="shared" si="69"/>
        <v>3.3752421744225534</v>
      </c>
      <c r="BS34" s="19">
        <f t="shared" si="69"/>
        <v>3.7043091333250411</v>
      </c>
      <c r="BT34" s="19">
        <f t="shared" si="69"/>
        <v>3.400534534096272</v>
      </c>
      <c r="BU34" s="19">
        <f t="shared" si="69"/>
        <v>3.5101285241708728</v>
      </c>
      <c r="BV34" s="19">
        <f t="shared" si="69"/>
        <v>3.3936684843636979</v>
      </c>
      <c r="BW34" s="19">
        <f t="shared" si="69"/>
        <v>2.8198283116088683</v>
      </c>
      <c r="BX34" s="19">
        <f t="shared" si="69"/>
        <v>2.0863435156539083</v>
      </c>
      <c r="BY34" s="19">
        <f t="shared" si="69"/>
        <v>3.5372950719443272</v>
      </c>
      <c r="BZ34" s="19">
        <f t="shared" si="69"/>
        <v>133.85806741573035</v>
      </c>
      <c r="CA34" s="19">
        <f t="shared" si="69"/>
        <v>3.7370158409533816</v>
      </c>
      <c r="CB34" s="19">
        <f t="shared" si="69"/>
        <v>3.4894720917898239</v>
      </c>
      <c r="CC34" s="19">
        <f t="shared" si="69"/>
        <v>3.1507787610457529</v>
      </c>
      <c r="CD34" s="19">
        <f t="shared" si="69"/>
        <v>3.3002020716046392</v>
      </c>
      <c r="CE34" s="19">
        <f t="shared" si="69"/>
        <v>3.6247947999756445</v>
      </c>
      <c r="CF34" s="19">
        <f t="shared" si="69"/>
        <v>3.8308610633241198</v>
      </c>
      <c r="CG34" s="19">
        <f t="shared" si="69"/>
        <v>4.8264200105908452</v>
      </c>
      <c r="CH34" s="19">
        <f t="shared" si="69"/>
        <v>3.5237748297693692</v>
      </c>
      <c r="CI34" s="19">
        <f t="shared" si="69"/>
        <v>3.7675660908025463</v>
      </c>
      <c r="CJ34" s="19">
        <f t="shared" si="69"/>
        <v>3.3780921017926304</v>
      </c>
      <c r="CK34" s="19">
        <f t="shared" si="69"/>
        <v>3.6146835899789029</v>
      </c>
      <c r="CL34" s="19">
        <f t="shared" si="69"/>
        <v>2.9174957329897699</v>
      </c>
      <c r="CM34" s="19">
        <f t="shared" si="69"/>
        <v>4.1020563112033024</v>
      </c>
      <c r="CN34" s="19">
        <f t="shared" si="69"/>
        <v>3.0151246458759391</v>
      </c>
      <c r="CO34" s="19">
        <f t="shared" si="69"/>
        <v>3.5229317395764301</v>
      </c>
      <c r="CP34" s="19">
        <f t="shared" si="69"/>
        <v>3.3412020621857117</v>
      </c>
      <c r="CQ34" s="19">
        <f t="shared" si="69"/>
        <v>0.92310792953908194</v>
      </c>
      <c r="CR34" s="19">
        <f t="shared" si="69"/>
        <v>3.491967498799549</v>
      </c>
      <c r="CS34" s="19">
        <f t="shared" si="69"/>
        <v>1.9617046095954846</v>
      </c>
      <c r="CT34" s="19">
        <f t="shared" si="69"/>
        <v>1.9726958440603164</v>
      </c>
      <c r="CU34" s="19">
        <f t="shared" si="69"/>
        <v>3.2201388888888887</v>
      </c>
      <c r="CV34" s="19">
        <f t="shared" si="69"/>
        <v>0.4277661766726199</v>
      </c>
      <c r="CW34" s="19">
        <f t="shared" si="69"/>
        <v>2.368137764932563</v>
      </c>
      <c r="CX34" s="19">
        <f t="shared" si="69"/>
        <v>2.6471271139451065</v>
      </c>
      <c r="CY34" s="19">
        <f t="shared" si="69"/>
        <v>2.7985645492232321</v>
      </c>
      <c r="CZ34" s="19">
        <f t="shared" si="69"/>
        <v>3.8947480338880074</v>
      </c>
      <c r="DA34" s="19">
        <f t="shared" si="69"/>
        <v>2.8149831689369034</v>
      </c>
      <c r="DB34" s="19">
        <f t="shared" si="69"/>
        <v>2.8494267657992562</v>
      </c>
      <c r="DC34" s="19">
        <f t="shared" si="69"/>
        <v>3.1918464961067854</v>
      </c>
      <c r="DD34" s="19">
        <f t="shared" si="69"/>
        <v>5.3289878676516071</v>
      </c>
      <c r="DE34" s="19">
        <f t="shared" si="69"/>
        <v>2.8556082053276293</v>
      </c>
      <c r="DF34" s="19">
        <f t="shared" si="69"/>
        <v>3.1722046280991738</v>
      </c>
      <c r="DG34" s="19">
        <f t="shared" si="69"/>
        <v>2.7172109120521166</v>
      </c>
      <c r="DH34" s="19">
        <f t="shared" ref="DH34:DI34" si="70">DH33/DH32*1000</f>
        <v>2.7505678571428573</v>
      </c>
      <c r="DI34" s="19">
        <f t="shared" si="70"/>
        <v>3.0749471238861341</v>
      </c>
      <c r="DJ34" s="19">
        <f t="shared" ref="DJ34:DK34" si="71">DJ33/DJ32*1000</f>
        <v>2.7876078838174272</v>
      </c>
      <c r="DK34" s="19">
        <f t="shared" si="71"/>
        <v>3.2195663010967097</v>
      </c>
      <c r="DL34" s="19">
        <f t="shared" ref="DL34:DM34" si="72">DL33/DL32*1000</f>
        <v>2.8260703358537014</v>
      </c>
      <c r="DM34" s="19">
        <f t="shared" si="72"/>
        <v>13.81748843756284</v>
      </c>
      <c r="DN34" s="19">
        <f t="shared" ref="DN34:DO34" si="73">DN33/DN32*1000</f>
        <v>2.9230693117805533</v>
      </c>
      <c r="DO34" s="19">
        <f t="shared" si="73"/>
        <v>4.7559100782677657</v>
      </c>
      <c r="DP34" s="19">
        <f t="shared" ref="DP34:DQ34" si="74">DP33/DP32*1000</f>
        <v>2.224646762589928</v>
      </c>
      <c r="DQ34" s="19">
        <f t="shared" si="74"/>
        <v>2.8882818559337262</v>
      </c>
      <c r="DR34" s="19">
        <f t="shared" ref="DR34:DS34" si="75">DR33/DR32*1000</f>
        <v>3.3748522812512336</v>
      </c>
      <c r="DS34" s="19">
        <f t="shared" si="75"/>
        <v>3.4321714285714293</v>
      </c>
      <c r="DT34" s="19">
        <f t="shared" ref="DT34:DU34" si="76">DT33/DT32*1000</f>
        <v>4.0462024387858229</v>
      </c>
      <c r="DU34" s="19">
        <f t="shared" si="76"/>
        <v>2.1205466654912257</v>
      </c>
      <c r="DV34" s="19">
        <f t="shared" ref="DV34:DW34" si="77">DV33/DV32*1000</f>
        <v>4.6529266920817447</v>
      </c>
      <c r="DW34" s="19">
        <f t="shared" si="77"/>
        <v>5.2274065171752833</v>
      </c>
    </row>
    <row r="35" spans="2:127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</row>
    <row r="36" spans="2:127" s="3" customFormat="1" ht="12" customHeight="1" x14ac:dyDescent="0.2">
      <c r="B36" s="12" t="s">
        <v>14</v>
      </c>
      <c r="C36" s="19">
        <v>23250</v>
      </c>
      <c r="D36" s="19">
        <v>93000</v>
      </c>
      <c r="E36" s="19">
        <v>18000</v>
      </c>
      <c r="F36" s="19">
        <v>107288</v>
      </c>
      <c r="G36" s="19">
        <v>60348</v>
      </c>
      <c r="H36" s="19">
        <v>91164</v>
      </c>
      <c r="I36" s="19">
        <v>308764</v>
      </c>
      <c r="J36" s="19">
        <v>94180</v>
      </c>
      <c r="K36" s="19">
        <v>131636</v>
      </c>
      <c r="L36" s="19">
        <v>198319</v>
      </c>
      <c r="M36" s="19">
        <v>75249</v>
      </c>
      <c r="N36" s="19">
        <v>19148</v>
      </c>
      <c r="O36" s="19">
        <v>96488</v>
      </c>
      <c r="P36" s="19">
        <v>95183</v>
      </c>
      <c r="Q36" s="19">
        <v>129584</v>
      </c>
      <c r="R36" s="19">
        <v>135483</v>
      </c>
      <c r="S36" s="19">
        <v>190714</v>
      </c>
      <c r="T36" s="19">
        <v>113928</v>
      </c>
      <c r="U36" s="19">
        <v>164611</v>
      </c>
      <c r="V36" s="19">
        <v>187055</v>
      </c>
      <c r="W36" s="19">
        <v>199659</v>
      </c>
      <c r="X36" s="19">
        <v>175832</v>
      </c>
      <c r="Y36" s="19">
        <v>113408</v>
      </c>
      <c r="Z36" s="19">
        <v>116146</v>
      </c>
      <c r="AA36" s="19">
        <v>72329</v>
      </c>
      <c r="AB36" s="19">
        <v>98000</v>
      </c>
      <c r="AC36" s="19">
        <v>109899</v>
      </c>
      <c r="AD36" s="19">
        <v>137000</v>
      </c>
      <c r="AE36" s="19">
        <v>96000</v>
      </c>
      <c r="AF36" s="19">
        <v>99334</v>
      </c>
      <c r="AG36" s="19">
        <v>487015</v>
      </c>
      <c r="AH36" s="19">
        <v>52620</v>
      </c>
      <c r="AI36" s="19">
        <v>51000</v>
      </c>
      <c r="AJ36" s="19">
        <v>40888</v>
      </c>
      <c r="AK36" s="19">
        <v>146364</v>
      </c>
      <c r="AL36" s="19">
        <v>40030</v>
      </c>
      <c r="AM36" s="19">
        <v>28288</v>
      </c>
      <c r="AN36" s="19">
        <v>71925</v>
      </c>
      <c r="AO36" s="19">
        <v>143800</v>
      </c>
      <c r="AP36" s="19">
        <v>229729</v>
      </c>
      <c r="AQ36" s="19">
        <v>180668</v>
      </c>
      <c r="AR36" s="19">
        <v>113110</v>
      </c>
      <c r="AS36" s="19">
        <v>137876</v>
      </c>
      <c r="AT36" s="19">
        <v>240083</v>
      </c>
      <c r="AU36" s="19">
        <v>328526</v>
      </c>
      <c r="AV36" s="19">
        <v>349990</v>
      </c>
      <c r="AW36" s="19">
        <v>307830</v>
      </c>
      <c r="AX36" s="19">
        <v>151815</v>
      </c>
      <c r="AY36" s="19">
        <v>189012</v>
      </c>
      <c r="AZ36" s="19">
        <v>206760</v>
      </c>
      <c r="BA36" s="19">
        <v>316401</v>
      </c>
      <c r="BB36" s="19">
        <v>236576</v>
      </c>
      <c r="BC36" s="19">
        <v>165085</v>
      </c>
      <c r="BD36" s="19">
        <v>107750</v>
      </c>
      <c r="BE36" s="19">
        <v>50000</v>
      </c>
      <c r="BF36" s="19">
        <v>65004.999999999993</v>
      </c>
      <c r="BG36" s="19">
        <v>62348</v>
      </c>
      <c r="BH36" s="19">
        <v>118646</v>
      </c>
      <c r="BI36" s="19">
        <v>88255</v>
      </c>
      <c r="BJ36" s="19">
        <v>73989</v>
      </c>
      <c r="BK36" s="19">
        <v>70010</v>
      </c>
      <c r="BL36" s="19">
        <v>18000</v>
      </c>
      <c r="BM36" s="19">
        <v>134005</v>
      </c>
      <c r="BN36" s="19">
        <v>65137</v>
      </c>
      <c r="BO36" s="19">
        <v>80211</v>
      </c>
      <c r="BP36" s="19">
        <v>31265</v>
      </c>
      <c r="BQ36" s="19">
        <v>40032</v>
      </c>
      <c r="BR36" s="19">
        <v>39000</v>
      </c>
      <c r="BS36" s="19">
        <v>18661</v>
      </c>
      <c r="BT36" s="19">
        <v>18000</v>
      </c>
      <c r="BU36" s="19">
        <v>48216</v>
      </c>
      <c r="BV36" s="19">
        <v>78000</v>
      </c>
      <c r="BW36" s="19">
        <v>0</v>
      </c>
      <c r="BX36" s="19">
        <v>20000</v>
      </c>
      <c r="BY36" s="19">
        <v>144122</v>
      </c>
      <c r="BZ36" s="19">
        <v>800</v>
      </c>
      <c r="CA36" s="19">
        <v>74360</v>
      </c>
      <c r="CB36" s="19">
        <v>96610</v>
      </c>
      <c r="CC36" s="19">
        <v>60050</v>
      </c>
      <c r="CD36" s="19">
        <v>52496.4</v>
      </c>
      <c r="CE36" s="19">
        <v>20573</v>
      </c>
      <c r="CF36" s="19">
        <v>31113</v>
      </c>
      <c r="CG36" s="19">
        <v>61151</v>
      </c>
      <c r="CH36" s="19">
        <v>62012</v>
      </c>
      <c r="CI36" s="19">
        <v>72001</v>
      </c>
      <c r="CJ36" s="19">
        <v>24019</v>
      </c>
      <c r="CK36" s="19">
        <v>19258</v>
      </c>
      <c r="CL36" s="19">
        <v>51007</v>
      </c>
      <c r="CM36" s="19">
        <v>48371</v>
      </c>
      <c r="CN36" s="19">
        <v>17091</v>
      </c>
      <c r="CO36" s="19">
        <v>48360</v>
      </c>
      <c r="CP36" s="19">
        <v>38006</v>
      </c>
      <c r="CQ36" s="19">
        <v>138</v>
      </c>
      <c r="CR36" s="19">
        <v>35000</v>
      </c>
      <c r="CS36" s="19">
        <v>70450</v>
      </c>
      <c r="CT36" s="19">
        <v>13700</v>
      </c>
      <c r="CU36" s="19">
        <v>42420</v>
      </c>
      <c r="CV36" s="19">
        <v>0</v>
      </c>
      <c r="CW36" s="19">
        <v>42205</v>
      </c>
      <c r="CX36" s="19">
        <v>39519</v>
      </c>
      <c r="CY36" s="19">
        <v>111420</v>
      </c>
      <c r="CZ36" s="19">
        <v>43190</v>
      </c>
      <c r="DA36" s="19">
        <v>0</v>
      </c>
      <c r="DB36" s="19">
        <v>20020</v>
      </c>
      <c r="DC36" s="19">
        <v>0</v>
      </c>
      <c r="DD36" s="19">
        <v>39000</v>
      </c>
      <c r="DE36" s="19">
        <v>0</v>
      </c>
      <c r="DF36" s="19">
        <v>82632</v>
      </c>
      <c r="DG36" s="19">
        <v>38005.4</v>
      </c>
      <c r="DH36" s="19">
        <v>0</v>
      </c>
      <c r="DI36" s="19">
        <v>21005.4</v>
      </c>
      <c r="DJ36" s="19">
        <v>31700</v>
      </c>
      <c r="DK36" s="19">
        <v>81016.2</v>
      </c>
      <c r="DL36" s="19">
        <v>18000</v>
      </c>
      <c r="DM36" s="19">
        <v>79910.8</v>
      </c>
      <c r="DN36" s="19">
        <v>17805.400000000001</v>
      </c>
      <c r="DO36" s="19">
        <v>40500</v>
      </c>
      <c r="DP36" s="19">
        <v>0</v>
      </c>
      <c r="DQ36" s="19">
        <v>60600</v>
      </c>
      <c r="DR36" s="19">
        <v>0</v>
      </c>
      <c r="DS36" s="19">
        <v>45400</v>
      </c>
      <c r="DT36" s="19">
        <v>18105</v>
      </c>
      <c r="DU36" s="19">
        <v>11000</v>
      </c>
      <c r="DV36" s="19">
        <v>38000</v>
      </c>
      <c r="DW36" s="19">
        <v>11001</v>
      </c>
    </row>
    <row r="37" spans="2:127" s="3" customFormat="1" ht="12.75" customHeight="1" x14ac:dyDescent="0.2">
      <c r="B37" s="12" t="s">
        <v>5</v>
      </c>
      <c r="C37" s="19">
        <v>92.402649999999994</v>
      </c>
      <c r="D37" s="19">
        <v>443.46964999999994</v>
      </c>
      <c r="E37" s="19">
        <v>81.245550000000009</v>
      </c>
      <c r="F37" s="19">
        <v>440.48614999999995</v>
      </c>
      <c r="G37" s="19">
        <v>304.98509999999999</v>
      </c>
      <c r="H37" s="19">
        <v>449.219628</v>
      </c>
      <c r="I37" s="19">
        <v>1538.4853800000001</v>
      </c>
      <c r="J37" s="19">
        <v>623.18430000000001</v>
      </c>
      <c r="K37" s="19">
        <v>823.06502999999998</v>
      </c>
      <c r="L37" s="19">
        <v>798.60308400000008</v>
      </c>
      <c r="M37" s="19">
        <v>408.91300200000006</v>
      </c>
      <c r="N37" s="19">
        <v>78.243893999999997</v>
      </c>
      <c r="O37" s="19">
        <v>538.63833599999998</v>
      </c>
      <c r="P37" s="19">
        <v>520.85851200000002</v>
      </c>
      <c r="Q37" s="19">
        <v>683.12970000000007</v>
      </c>
      <c r="R37" s="19">
        <v>726.54283799999996</v>
      </c>
      <c r="S37" s="19">
        <v>944.79825600000004</v>
      </c>
      <c r="T37" s="19">
        <v>567.03023999999994</v>
      </c>
      <c r="U37" s="19">
        <v>644.96017800000004</v>
      </c>
      <c r="V37" s="19">
        <v>708.174576</v>
      </c>
      <c r="W37" s="19">
        <v>857.14761600000008</v>
      </c>
      <c r="X37" s="19">
        <v>731.96271000000013</v>
      </c>
      <c r="Y37" s="19">
        <v>553.63111200000003</v>
      </c>
      <c r="Z37" s="19">
        <v>325.71925200000004</v>
      </c>
      <c r="AA37" s="19">
        <v>215.90074800000002</v>
      </c>
      <c r="AB37" s="19">
        <v>448.16760000000005</v>
      </c>
      <c r="AC37" s="19">
        <v>501.87518999999998</v>
      </c>
      <c r="AD37" s="19">
        <v>601.86283200000003</v>
      </c>
      <c r="AE37" s="19">
        <v>448.95891600000004</v>
      </c>
      <c r="AF37" s="19">
        <v>500.57438400000001</v>
      </c>
      <c r="AG37" s="19">
        <v>375.03880200000003</v>
      </c>
      <c r="AH37" s="19">
        <v>103.35211200000001</v>
      </c>
      <c r="AI37" s="19">
        <v>735.59615399999996</v>
      </c>
      <c r="AJ37" s="19">
        <v>206.62527600000001</v>
      </c>
      <c r="AK37" s="19">
        <v>532.10860200000002</v>
      </c>
      <c r="AL37" s="19">
        <v>54.819288</v>
      </c>
      <c r="AM37" s="19">
        <v>150.09759</v>
      </c>
      <c r="AN37" s="19">
        <v>253.238562</v>
      </c>
      <c r="AO37" s="19">
        <v>608.97090600000013</v>
      </c>
      <c r="AP37" s="19">
        <v>677.83375799999999</v>
      </c>
      <c r="AQ37" s="19">
        <v>858.883554</v>
      </c>
      <c r="AR37" s="19">
        <v>613.94554800000003</v>
      </c>
      <c r="AS37" s="19">
        <v>341.21876400000002</v>
      </c>
      <c r="AT37" s="19">
        <v>1037.2885920000001</v>
      </c>
      <c r="AU37" s="19">
        <v>1708.3254780000002</v>
      </c>
      <c r="AV37" s="19">
        <v>1374.0467940000001</v>
      </c>
      <c r="AW37" s="19">
        <v>1414.4782680000001</v>
      </c>
      <c r="AX37" s="19">
        <v>1005.1503300000001</v>
      </c>
      <c r="AY37" s="19">
        <v>1665.9960000000001</v>
      </c>
      <c r="AZ37" s="19">
        <v>1424.79</v>
      </c>
      <c r="BA37" s="19">
        <v>2285.817</v>
      </c>
      <c r="BB37" s="19">
        <v>1613.425</v>
      </c>
      <c r="BC37" s="19">
        <v>924.24599999999998</v>
      </c>
      <c r="BD37" s="19">
        <v>677.63400000000001</v>
      </c>
      <c r="BE37" s="19">
        <v>392.89100000000002</v>
      </c>
      <c r="BF37" s="19">
        <v>304.26799999999997</v>
      </c>
      <c r="BG37" s="19">
        <v>122.96</v>
      </c>
      <c r="BH37" s="19">
        <v>291.69499999999999</v>
      </c>
      <c r="BI37" s="19">
        <v>324.38299999999998</v>
      </c>
      <c r="BJ37" s="19">
        <v>188.48657</v>
      </c>
      <c r="BK37" s="19">
        <v>277.29606000000001</v>
      </c>
      <c r="BL37" s="19">
        <v>101.02697999999999</v>
      </c>
      <c r="BM37" s="19">
        <v>523.56942000000004</v>
      </c>
      <c r="BN37" s="19">
        <v>133.25941</v>
      </c>
      <c r="BO37" s="19">
        <v>222.5401</v>
      </c>
      <c r="BP37" s="19">
        <v>122.50592999999999</v>
      </c>
      <c r="BQ37" s="19">
        <v>65.808440000000004</v>
      </c>
      <c r="BR37" s="19">
        <v>147.15616999999997</v>
      </c>
      <c r="BS37" s="19">
        <v>58.155879999999996</v>
      </c>
      <c r="BT37" s="19">
        <v>125.86172999999999</v>
      </c>
      <c r="BU37" s="19">
        <v>135.28620000000001</v>
      </c>
      <c r="BV37" s="19">
        <v>199.47277</v>
      </c>
      <c r="BW37" s="19">
        <v>0</v>
      </c>
      <c r="BX37" s="19">
        <v>127.25809</v>
      </c>
      <c r="BY37" s="19">
        <v>350.46482000000003</v>
      </c>
      <c r="BZ37" s="19">
        <v>229.61451</v>
      </c>
      <c r="CA37" s="19">
        <v>242.34354999999999</v>
      </c>
      <c r="CB37" s="19">
        <v>326.0367</v>
      </c>
      <c r="CC37" s="19">
        <v>450.91199999999998</v>
      </c>
      <c r="CD37" s="19">
        <v>171.00842</v>
      </c>
      <c r="CE37" s="19">
        <v>114.7765</v>
      </c>
      <c r="CF37" s="19">
        <v>125.86172999999999</v>
      </c>
      <c r="CG37" s="19">
        <v>324.63815</v>
      </c>
      <c r="CH37" s="19">
        <v>243.94396</v>
      </c>
      <c r="CI37" s="19">
        <v>248.27125000000001</v>
      </c>
      <c r="CJ37" s="19">
        <v>54.139849999999996</v>
      </c>
      <c r="CK37" s="19">
        <v>64.483699999999999</v>
      </c>
      <c r="CL37" s="19">
        <v>260.50608</v>
      </c>
      <c r="CM37" s="19">
        <v>186.68663000000001</v>
      </c>
      <c r="CN37" s="19">
        <v>122.09065</v>
      </c>
      <c r="CO37" s="19">
        <v>362.80020000000002</v>
      </c>
      <c r="CP37" s="19">
        <v>210.06557000000001</v>
      </c>
      <c r="CQ37" s="19">
        <v>0.79566999999999999</v>
      </c>
      <c r="CR37" s="19">
        <v>273.5521</v>
      </c>
      <c r="CS37" s="19">
        <v>283.14265999999998</v>
      </c>
      <c r="CT37" s="19">
        <v>66.062429999999992</v>
      </c>
      <c r="CU37" s="19">
        <v>237.55467000000002</v>
      </c>
      <c r="CV37" s="19">
        <v>0</v>
      </c>
      <c r="CW37" s="19">
        <v>111.34626</v>
      </c>
      <c r="CX37" s="19">
        <v>204.32398000000001</v>
      </c>
      <c r="CY37" s="19">
        <v>504.85588000000001</v>
      </c>
      <c r="CZ37" s="19">
        <v>121.2415</v>
      </c>
      <c r="DA37" s="19">
        <v>0</v>
      </c>
      <c r="DB37" s="19">
        <v>125.616</v>
      </c>
      <c r="DC37" s="19">
        <v>0</v>
      </c>
      <c r="DD37" s="19">
        <v>311.53909000000004</v>
      </c>
      <c r="DE37" s="19">
        <v>0</v>
      </c>
      <c r="DF37" s="19">
        <v>342.63708000000003</v>
      </c>
      <c r="DG37" s="19">
        <v>151.53683999999998</v>
      </c>
      <c r="DH37" s="19">
        <v>0</v>
      </c>
      <c r="DI37" s="19">
        <v>56.311199999999999</v>
      </c>
      <c r="DJ37" s="19">
        <v>219.2251</v>
      </c>
      <c r="DK37" s="19">
        <v>309.57554999999996</v>
      </c>
      <c r="DL37" s="19">
        <v>137.96100000000001</v>
      </c>
      <c r="DM37" s="19">
        <v>341.76951000000003</v>
      </c>
      <c r="DN37" s="19">
        <v>45.181640000000002</v>
      </c>
      <c r="DO37" s="19">
        <v>206.23157999999998</v>
      </c>
      <c r="DP37" s="19">
        <v>0</v>
      </c>
      <c r="DQ37" s="19">
        <v>303.97429999999997</v>
      </c>
      <c r="DR37" s="19">
        <v>0</v>
      </c>
      <c r="DS37" s="19">
        <v>308.8263</v>
      </c>
      <c r="DT37" s="19">
        <v>49.543099999999995</v>
      </c>
      <c r="DU37" s="19">
        <v>92.64</v>
      </c>
      <c r="DV37" s="19">
        <v>200.61213000000001</v>
      </c>
      <c r="DW37" s="19">
        <v>87.460850000000008</v>
      </c>
    </row>
    <row r="38" spans="2:127" s="3" customFormat="1" ht="11.25" customHeight="1" x14ac:dyDescent="0.2">
      <c r="B38" s="12" t="s">
        <v>15</v>
      </c>
      <c r="C38" s="19">
        <f t="shared" ref="C38:BN38" si="78">C37/C36*1000</f>
        <v>3.9743075268817205</v>
      </c>
      <c r="D38" s="19">
        <f t="shared" si="78"/>
        <v>4.7684908602150529</v>
      </c>
      <c r="E38" s="19">
        <f t="shared" si="78"/>
        <v>4.5136416666666666</v>
      </c>
      <c r="F38" s="19">
        <f t="shared" si="78"/>
        <v>4.1056422899112661</v>
      </c>
      <c r="G38" s="19">
        <f t="shared" si="78"/>
        <v>5.0537731159276191</v>
      </c>
      <c r="H38" s="19">
        <f t="shared" si="78"/>
        <v>4.9275989206265631</v>
      </c>
      <c r="I38" s="19">
        <f t="shared" si="78"/>
        <v>4.9827226619683644</v>
      </c>
      <c r="J38" s="19">
        <f t="shared" si="78"/>
        <v>6.6169494584837549</v>
      </c>
      <c r="K38" s="19">
        <f t="shared" si="78"/>
        <v>6.2525831079643863</v>
      </c>
      <c r="L38" s="19">
        <f t="shared" si="78"/>
        <v>4.0268611882875573</v>
      </c>
      <c r="M38" s="19">
        <f t="shared" si="78"/>
        <v>5.4341320416218162</v>
      </c>
      <c r="N38" s="19">
        <f t="shared" si="78"/>
        <v>4.0862697931898886</v>
      </c>
      <c r="O38" s="19">
        <f t="shared" si="78"/>
        <v>5.5824386037641984</v>
      </c>
      <c r="P38" s="19">
        <f t="shared" si="78"/>
        <v>5.4721800321485983</v>
      </c>
      <c r="Q38" s="19">
        <f t="shared" si="78"/>
        <v>5.2717133288060261</v>
      </c>
      <c r="R38" s="19">
        <f t="shared" si="78"/>
        <v>5.3626125639379101</v>
      </c>
      <c r="S38" s="19">
        <f t="shared" si="78"/>
        <v>4.9540057677989031</v>
      </c>
      <c r="T38" s="19">
        <f t="shared" si="78"/>
        <v>4.9770929007794384</v>
      </c>
      <c r="U38" s="19">
        <f t="shared" si="78"/>
        <v>3.918086749974182</v>
      </c>
      <c r="V38" s="19">
        <f t="shared" si="78"/>
        <v>3.7859163133837641</v>
      </c>
      <c r="W38" s="19">
        <f t="shared" si="78"/>
        <v>4.2930577434525867</v>
      </c>
      <c r="X38" s="19">
        <f t="shared" si="78"/>
        <v>4.1628526661813554</v>
      </c>
      <c r="Y38" s="19">
        <f t="shared" si="78"/>
        <v>4.8817641788939055</v>
      </c>
      <c r="Z38" s="19">
        <f t="shared" si="78"/>
        <v>2.8043949167427207</v>
      </c>
      <c r="AA38" s="19">
        <f t="shared" si="78"/>
        <v>2.9849817915358989</v>
      </c>
      <c r="AB38" s="19">
        <f t="shared" si="78"/>
        <v>4.5731387755102046</v>
      </c>
      <c r="AC38" s="19">
        <f t="shared" si="78"/>
        <v>4.5666947833920233</v>
      </c>
      <c r="AD38" s="19">
        <f t="shared" si="78"/>
        <v>4.393159357664234</v>
      </c>
      <c r="AE38" s="19">
        <f t="shared" si="78"/>
        <v>4.6766553750000011</v>
      </c>
      <c r="AF38" s="19">
        <f t="shared" si="78"/>
        <v>5.039305615398554</v>
      </c>
      <c r="AG38" s="19">
        <f t="shared" si="78"/>
        <v>0.77007649045717286</v>
      </c>
      <c r="AH38" s="19">
        <f t="shared" si="78"/>
        <v>1.9641222348916765</v>
      </c>
      <c r="AI38" s="19">
        <f t="shared" si="78"/>
        <v>14.423454</v>
      </c>
      <c r="AJ38" s="19">
        <f t="shared" si="78"/>
        <v>5.0534454118567798</v>
      </c>
      <c r="AK38" s="19">
        <f t="shared" si="78"/>
        <v>3.6355155776010495</v>
      </c>
      <c r="AL38" s="19">
        <f t="shared" si="78"/>
        <v>1.3694551086684985</v>
      </c>
      <c r="AM38" s="19">
        <f t="shared" si="78"/>
        <v>5.3060516826923072</v>
      </c>
      <c r="AN38" s="19">
        <f t="shared" si="78"/>
        <v>3.5208698227320125</v>
      </c>
      <c r="AO38" s="19">
        <f t="shared" si="78"/>
        <v>4.2348463560500704</v>
      </c>
      <c r="AP38" s="19">
        <f t="shared" si="78"/>
        <v>2.9505798484301065</v>
      </c>
      <c r="AQ38" s="19">
        <f t="shared" si="78"/>
        <v>4.7539329266942678</v>
      </c>
      <c r="AR38" s="19">
        <f t="shared" si="78"/>
        <v>5.4278626823446201</v>
      </c>
      <c r="AS38" s="19">
        <f t="shared" si="78"/>
        <v>2.4748234935739362</v>
      </c>
      <c r="AT38" s="19">
        <f t="shared" si="78"/>
        <v>4.3205416126922778</v>
      </c>
      <c r="AU38" s="19">
        <f t="shared" si="78"/>
        <v>5.1999704072128239</v>
      </c>
      <c r="AV38" s="19">
        <f t="shared" si="78"/>
        <v>3.9259601531472326</v>
      </c>
      <c r="AW38" s="19">
        <f t="shared" si="78"/>
        <v>4.5949981093460677</v>
      </c>
      <c r="AX38" s="19">
        <f t="shared" si="78"/>
        <v>6.6208894378025889</v>
      </c>
      <c r="AY38" s="19">
        <f t="shared" si="78"/>
        <v>8.8142340168878164</v>
      </c>
      <c r="AZ38" s="19">
        <f t="shared" si="78"/>
        <v>6.8910330818340109</v>
      </c>
      <c r="BA38" s="19">
        <f t="shared" si="78"/>
        <v>7.2244303905487026</v>
      </c>
      <c r="BB38" s="19">
        <f t="shared" si="78"/>
        <v>6.8199014270255649</v>
      </c>
      <c r="BC38" s="19">
        <f t="shared" si="78"/>
        <v>5.5986067783263165</v>
      </c>
      <c r="BD38" s="19">
        <f t="shared" si="78"/>
        <v>6.2889466357308583</v>
      </c>
      <c r="BE38" s="19">
        <f t="shared" si="78"/>
        <v>7.8578199999999994</v>
      </c>
      <c r="BF38" s="19">
        <f t="shared" si="78"/>
        <v>4.6806861010691483</v>
      </c>
      <c r="BG38" s="19">
        <f t="shared" si="78"/>
        <v>1.9721562840828897</v>
      </c>
      <c r="BH38" s="19">
        <f t="shared" si="78"/>
        <v>2.4585321039057364</v>
      </c>
      <c r="BI38" s="19">
        <f t="shared" si="78"/>
        <v>3.6755198005778706</v>
      </c>
      <c r="BJ38" s="19">
        <f t="shared" si="78"/>
        <v>2.5474944924245495</v>
      </c>
      <c r="BK38" s="19">
        <f t="shared" si="78"/>
        <v>3.9608064562205403</v>
      </c>
      <c r="BL38" s="19">
        <f t="shared" si="78"/>
        <v>5.6126099999999992</v>
      </c>
      <c r="BM38" s="19">
        <f t="shared" si="78"/>
        <v>3.9070886907204958</v>
      </c>
      <c r="BN38" s="19">
        <f t="shared" si="78"/>
        <v>2.0458327832107712</v>
      </c>
      <c r="BO38" s="19">
        <f t="shared" ref="BO38:DV38" si="79">BO37/BO36*1000</f>
        <v>2.7744336811659247</v>
      </c>
      <c r="BP38" s="19">
        <f t="shared" si="79"/>
        <v>3.9183089716935871</v>
      </c>
      <c r="BQ38" s="19">
        <f t="shared" si="79"/>
        <v>1.6438958832933654</v>
      </c>
      <c r="BR38" s="19">
        <f t="shared" si="79"/>
        <v>3.7732351282051275</v>
      </c>
      <c r="BS38" s="19">
        <f t="shared" si="79"/>
        <v>3.1164396334601574</v>
      </c>
      <c r="BT38" s="19">
        <f t="shared" si="79"/>
        <v>6.9923183333333334</v>
      </c>
      <c r="BU38" s="19">
        <f t="shared" si="79"/>
        <v>2.8058362369337981</v>
      </c>
      <c r="BV38" s="19">
        <f t="shared" si="79"/>
        <v>2.557343205128205</v>
      </c>
      <c r="BW38" s="19">
        <v>0</v>
      </c>
      <c r="BX38" s="19">
        <f t="shared" si="79"/>
        <v>6.3629045</v>
      </c>
      <c r="BY38" s="19">
        <f t="shared" si="79"/>
        <v>2.4317232622361615</v>
      </c>
      <c r="BZ38" s="19">
        <f t="shared" si="79"/>
        <v>287.01813749999997</v>
      </c>
      <c r="CA38" s="19">
        <f t="shared" si="79"/>
        <v>3.2590579612694994</v>
      </c>
      <c r="CB38" s="19">
        <f t="shared" si="79"/>
        <v>3.3747717627574785</v>
      </c>
      <c r="CC38" s="19">
        <f t="shared" si="79"/>
        <v>7.5089425478767691</v>
      </c>
      <c r="CD38" s="19">
        <f t="shared" si="79"/>
        <v>3.2575266113485877</v>
      </c>
      <c r="CE38" s="19">
        <f t="shared" si="79"/>
        <v>5.5789870218247213</v>
      </c>
      <c r="CF38" s="19">
        <f t="shared" si="79"/>
        <v>4.0453099990357728</v>
      </c>
      <c r="CG38" s="19">
        <f t="shared" si="79"/>
        <v>5.3087954407940998</v>
      </c>
      <c r="CH38" s="19">
        <f t="shared" si="79"/>
        <v>3.93381861575179</v>
      </c>
      <c r="CI38" s="19">
        <f t="shared" si="79"/>
        <v>3.448163914390078</v>
      </c>
      <c r="CJ38" s="19">
        <f t="shared" si="79"/>
        <v>2.2540426329156085</v>
      </c>
      <c r="CK38" s="19">
        <f t="shared" si="79"/>
        <v>3.3484110499532664</v>
      </c>
      <c r="CL38" s="19">
        <f t="shared" si="79"/>
        <v>5.1072613562844316</v>
      </c>
      <c r="CM38" s="19">
        <f t="shared" si="79"/>
        <v>3.8594742717744106</v>
      </c>
      <c r="CN38" s="19">
        <f t="shared" si="79"/>
        <v>7.1435638640219992</v>
      </c>
      <c r="CO38" s="19">
        <f t="shared" si="79"/>
        <v>7.5020719602977675</v>
      </c>
      <c r="CP38" s="19">
        <f t="shared" si="79"/>
        <v>5.5271686049571116</v>
      </c>
      <c r="CQ38" s="19">
        <f t="shared" si="79"/>
        <v>5.7657246376811591</v>
      </c>
      <c r="CR38" s="19">
        <f t="shared" si="79"/>
        <v>7.8157742857142845</v>
      </c>
      <c r="CS38" s="19">
        <f t="shared" si="79"/>
        <v>4.0190583392476933</v>
      </c>
      <c r="CT38" s="19">
        <f t="shared" si="79"/>
        <v>4.8220751824817514</v>
      </c>
      <c r="CU38" s="19">
        <f t="shared" si="79"/>
        <v>5.6000629420084875</v>
      </c>
      <c r="CV38" s="19">
        <v>0</v>
      </c>
      <c r="CW38" s="19">
        <f t="shared" si="79"/>
        <v>2.6382243809975119</v>
      </c>
      <c r="CX38" s="19">
        <f t="shared" si="79"/>
        <v>5.1702720210531643</v>
      </c>
      <c r="CY38" s="19">
        <f t="shared" si="79"/>
        <v>4.5311064440854425</v>
      </c>
      <c r="CZ38" s="19">
        <f t="shared" si="79"/>
        <v>2.8071660106506133</v>
      </c>
      <c r="DA38" s="19">
        <v>0</v>
      </c>
      <c r="DB38" s="19">
        <f t="shared" si="79"/>
        <v>6.2745254745254746</v>
      </c>
      <c r="DC38" s="19">
        <v>0</v>
      </c>
      <c r="DD38" s="19">
        <f t="shared" si="79"/>
        <v>7.9881817948717959</v>
      </c>
      <c r="DE38" s="19">
        <v>0</v>
      </c>
      <c r="DF38" s="19">
        <f t="shared" si="79"/>
        <v>4.1465422596572763</v>
      </c>
      <c r="DG38" s="19">
        <f t="shared" si="79"/>
        <v>3.9872449704515671</v>
      </c>
      <c r="DH38" s="19" t="e">
        <f t="shared" si="79"/>
        <v>#DIV/0!</v>
      </c>
      <c r="DI38" s="19">
        <f t="shared" si="79"/>
        <v>2.6807963666485759</v>
      </c>
      <c r="DJ38" s="19">
        <f t="shared" si="79"/>
        <v>6.915618296529968</v>
      </c>
      <c r="DK38" s="19">
        <f t="shared" si="79"/>
        <v>3.8211561391425417</v>
      </c>
      <c r="DL38" s="19">
        <f t="shared" si="79"/>
        <v>7.6645000000000003</v>
      </c>
      <c r="DM38" s="19">
        <f t="shared" si="79"/>
        <v>4.2768876046792172</v>
      </c>
      <c r="DN38" s="19">
        <f t="shared" si="79"/>
        <v>2.5375245711975016</v>
      </c>
      <c r="DO38" s="19">
        <f t="shared" si="79"/>
        <v>5.0921377777777774</v>
      </c>
      <c r="DP38" s="19" t="e">
        <f t="shared" si="79"/>
        <v>#DIV/0!</v>
      </c>
      <c r="DQ38" s="19">
        <f t="shared" si="79"/>
        <v>5.016077557755775</v>
      </c>
      <c r="DR38" s="19" t="e">
        <f t="shared" si="79"/>
        <v>#DIV/0!</v>
      </c>
      <c r="DS38" s="19">
        <f t="shared" si="79"/>
        <v>6.8023414096916301</v>
      </c>
      <c r="DT38" s="19">
        <f t="shared" si="79"/>
        <v>2.7364319248826288</v>
      </c>
      <c r="DU38" s="19">
        <f t="shared" si="79"/>
        <v>8.4218181818181819</v>
      </c>
      <c r="DV38" s="19">
        <f t="shared" si="79"/>
        <v>5.2792665789473689</v>
      </c>
      <c r="DW38" s="19">
        <f t="shared" ref="DW38" si="80">DW37/DW36*1000</f>
        <v>7.9502636123988735</v>
      </c>
    </row>
    <row r="39" spans="2:127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</row>
    <row r="40" spans="2:127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v>2</v>
      </c>
      <c r="AZ40" s="20">
        <v>7.0000000000000007E-2</v>
      </c>
      <c r="BA40" s="20">
        <v>7.0000000000000007E-2</v>
      </c>
      <c r="BB40" s="20">
        <v>7.0000000000000007E-2</v>
      </c>
      <c r="BC40" s="20">
        <v>7.0000000000000007E-2</v>
      </c>
      <c r="BD40" s="20">
        <v>7.0000000000000007E-2</v>
      </c>
      <c r="BE40" s="20">
        <v>7.0000000000000007E-2</v>
      </c>
      <c r="BF40" s="20">
        <v>7.0000000000000007E-2</v>
      </c>
      <c r="BG40" s="20">
        <v>7.0000000000000007E-2</v>
      </c>
      <c r="BH40" s="20">
        <v>7.0000000000000007E-2</v>
      </c>
      <c r="BI40" s="20">
        <v>7.0000000000000007E-2</v>
      </c>
      <c r="BJ40" s="20">
        <v>7.0000000000000007E-2</v>
      </c>
      <c r="BK40" s="20">
        <v>0</v>
      </c>
      <c r="BL40" s="20">
        <v>0</v>
      </c>
      <c r="BM40" s="20">
        <v>27.167999999999999</v>
      </c>
      <c r="BN40" s="20">
        <v>135.22</v>
      </c>
      <c r="BO40" s="20">
        <v>0</v>
      </c>
      <c r="BP40" s="20">
        <v>72.56</v>
      </c>
      <c r="BQ40" s="20">
        <v>0</v>
      </c>
      <c r="BR40" s="20">
        <v>153.64500000000001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3.0000000000000001E-3</v>
      </c>
      <c r="BY40" s="20">
        <v>111.56</v>
      </c>
      <c r="BZ40" s="20">
        <v>0.48</v>
      </c>
      <c r="CA40" s="20">
        <v>0</v>
      </c>
      <c r="CB40" s="20">
        <v>3.0720000000000001</v>
      </c>
      <c r="CC40" s="20">
        <v>223.87</v>
      </c>
      <c r="CD40" s="20">
        <v>3.7440000000000002</v>
      </c>
      <c r="CE40" s="20">
        <v>0</v>
      </c>
      <c r="CF40" s="20">
        <v>0</v>
      </c>
      <c r="CG40" s="20">
        <v>196.97</v>
      </c>
      <c r="CH40" s="20">
        <v>0</v>
      </c>
      <c r="CI40" s="20">
        <v>0</v>
      </c>
      <c r="CJ40" s="20">
        <v>0</v>
      </c>
      <c r="CK40" s="20">
        <v>137.69999999999999</v>
      </c>
      <c r="CL40" s="20">
        <v>0.94599999999999995</v>
      </c>
      <c r="CM40" s="20">
        <v>155.36500000000001</v>
      </c>
      <c r="CN40" s="20">
        <v>126.12</v>
      </c>
      <c r="CO40" s="20">
        <v>0</v>
      </c>
      <c r="CP40" s="20">
        <v>0</v>
      </c>
      <c r="CQ40" s="20">
        <v>0</v>
      </c>
      <c r="CR40" s="20">
        <v>0</v>
      </c>
      <c r="CS40" s="20">
        <v>164.88</v>
      </c>
      <c r="CT40" s="20">
        <v>0</v>
      </c>
      <c r="CU40" s="20">
        <v>0</v>
      </c>
      <c r="CV40" s="20">
        <v>3.0000000000000001E-3</v>
      </c>
      <c r="CW40" s="20">
        <v>3.0000000000000001E-3</v>
      </c>
      <c r="CX40" s="20">
        <v>0</v>
      </c>
      <c r="CY40" s="20">
        <v>19.760000000000002</v>
      </c>
      <c r="CZ40" s="20">
        <v>0</v>
      </c>
      <c r="DA40" s="20">
        <v>37.979999999999997</v>
      </c>
      <c r="DB40" s="20">
        <v>261.13499999999999</v>
      </c>
      <c r="DC40" s="20">
        <v>44.4</v>
      </c>
      <c r="DD40" s="20">
        <v>131.18</v>
      </c>
      <c r="DE40" s="20">
        <v>0</v>
      </c>
      <c r="DF40" s="20">
        <v>154.97499999999999</v>
      </c>
      <c r="DG40" s="20">
        <v>0</v>
      </c>
      <c r="DH40" s="20">
        <v>0</v>
      </c>
      <c r="DI40" s="20">
        <v>0</v>
      </c>
      <c r="DJ40" s="20">
        <v>108.74</v>
      </c>
      <c r="DK40" s="20">
        <v>66.510000000000005</v>
      </c>
      <c r="DL40" s="20">
        <v>0</v>
      </c>
      <c r="DM40" s="20">
        <v>68.66</v>
      </c>
      <c r="DN40" s="20">
        <v>21.16</v>
      </c>
      <c r="DO40" s="20">
        <v>0</v>
      </c>
      <c r="DP40" s="20">
        <v>0</v>
      </c>
      <c r="DQ40" s="20">
        <v>130.19499999999999</v>
      </c>
      <c r="DR40" s="20">
        <v>71.081999999999994</v>
      </c>
      <c r="DS40" s="20">
        <v>0</v>
      </c>
      <c r="DT40" s="20">
        <v>0</v>
      </c>
      <c r="DU40" s="20">
        <v>44.4</v>
      </c>
      <c r="DV40" s="20">
        <v>0</v>
      </c>
      <c r="DW40" s="20">
        <v>88.71</v>
      </c>
    </row>
    <row r="41" spans="2:127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v>0.42699999999999999</v>
      </c>
      <c r="AZ41" s="19">
        <v>15.43</v>
      </c>
      <c r="BA41" s="19">
        <v>0</v>
      </c>
      <c r="BB41" s="19">
        <v>0</v>
      </c>
      <c r="BC41" s="19">
        <v>0</v>
      </c>
      <c r="BD41" s="19">
        <v>55.036000000000001</v>
      </c>
      <c r="BE41" s="19">
        <v>0</v>
      </c>
      <c r="BF41" s="19">
        <v>0</v>
      </c>
      <c r="BG41" s="19">
        <v>0</v>
      </c>
      <c r="BH41" s="19">
        <v>0</v>
      </c>
      <c r="BI41" s="19">
        <v>48.685000000000002</v>
      </c>
      <c r="BJ41" s="19">
        <v>43.746919999999996</v>
      </c>
      <c r="BK41" s="19">
        <v>0</v>
      </c>
      <c r="BL41" s="19">
        <v>0</v>
      </c>
      <c r="BM41" s="19">
        <v>151.87037000000001</v>
      </c>
      <c r="BN41" s="19">
        <v>80.430340000000001</v>
      </c>
      <c r="BO41" s="19">
        <v>0</v>
      </c>
      <c r="BP41" s="19">
        <v>80.119140000000002</v>
      </c>
      <c r="BQ41" s="19">
        <v>0</v>
      </c>
      <c r="BR41" s="19">
        <v>85.749970000000005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0.15</v>
      </c>
      <c r="BY41" s="19">
        <v>59.399370000000005</v>
      </c>
      <c r="BZ41" s="19">
        <v>3.8250000000000002</v>
      </c>
      <c r="CA41" s="19">
        <v>0</v>
      </c>
      <c r="CB41" s="19">
        <v>95.737639999999999</v>
      </c>
      <c r="CC41" s="19">
        <v>123.613</v>
      </c>
      <c r="CD41" s="19">
        <v>37.750190000000003</v>
      </c>
      <c r="CE41" s="19">
        <v>0</v>
      </c>
      <c r="CF41" s="19">
        <v>0</v>
      </c>
      <c r="CG41" s="19">
        <v>105.33266</v>
      </c>
      <c r="CH41" s="19">
        <v>0</v>
      </c>
      <c r="CI41" s="19">
        <v>0</v>
      </c>
      <c r="CJ41" s="19">
        <v>0</v>
      </c>
      <c r="CK41" s="19">
        <v>75.665970000000002</v>
      </c>
      <c r="CL41" s="19">
        <v>8.82</v>
      </c>
      <c r="CM41" s="19">
        <v>105.43499</v>
      </c>
      <c r="CN41" s="19">
        <v>70.289210000000011</v>
      </c>
      <c r="CO41" s="19">
        <v>0</v>
      </c>
      <c r="CP41" s="19">
        <v>0</v>
      </c>
      <c r="CQ41" s="19">
        <v>0</v>
      </c>
      <c r="CR41" s="19">
        <v>0</v>
      </c>
      <c r="CS41" s="19">
        <v>114.37299</v>
      </c>
      <c r="CT41" s="19">
        <v>0</v>
      </c>
      <c r="CU41" s="19">
        <v>0</v>
      </c>
      <c r="CV41" s="19">
        <v>5.0000000000000001E-3</v>
      </c>
      <c r="CW41" s="19">
        <v>0</v>
      </c>
      <c r="CX41" s="19">
        <v>0</v>
      </c>
      <c r="CY41" s="19">
        <v>13.488479999999999</v>
      </c>
      <c r="CZ41" s="19">
        <v>0</v>
      </c>
      <c r="DA41" s="19">
        <v>42.026040000000002</v>
      </c>
      <c r="DB41" s="19">
        <v>88.819100000000006</v>
      </c>
      <c r="DC41" s="19">
        <v>51.343199999999996</v>
      </c>
      <c r="DD41" s="19">
        <v>117.81967999999999</v>
      </c>
      <c r="DE41" s="19">
        <v>0</v>
      </c>
      <c r="DF41" s="19">
        <v>178.1892</v>
      </c>
      <c r="DG41" s="19">
        <v>0</v>
      </c>
      <c r="DH41" s="19">
        <v>0</v>
      </c>
      <c r="DI41" s="19">
        <v>0</v>
      </c>
      <c r="DJ41" s="19">
        <v>91.182539999999989</v>
      </c>
      <c r="DK41" s="19">
        <v>75.9375</v>
      </c>
      <c r="DL41" s="19">
        <v>0</v>
      </c>
      <c r="DM41" s="19">
        <v>101.87595</v>
      </c>
      <c r="DN41" s="19">
        <v>7.2407399999999997</v>
      </c>
      <c r="DO41" s="19">
        <v>0</v>
      </c>
      <c r="DP41" s="19">
        <v>0</v>
      </c>
      <c r="DQ41" s="19">
        <v>295.16305999999997</v>
      </c>
      <c r="DR41" s="19">
        <v>120.4101</v>
      </c>
      <c r="DS41" s="19">
        <v>0</v>
      </c>
      <c r="DT41" s="19">
        <v>0</v>
      </c>
      <c r="DU41" s="19">
        <v>54.993600000000001</v>
      </c>
      <c r="DV41" s="19">
        <v>0</v>
      </c>
      <c r="DW41" s="19">
        <v>104.1748</v>
      </c>
    </row>
    <row r="42" spans="2:127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81">AY41/AY40*1000</f>
        <v>213.5</v>
      </c>
      <c r="AZ42" s="19">
        <f t="shared" si="81"/>
        <v>220428.57142857142</v>
      </c>
      <c r="BA42" s="19">
        <f t="shared" si="81"/>
        <v>0</v>
      </c>
      <c r="BB42" s="19">
        <f t="shared" si="81"/>
        <v>0</v>
      </c>
      <c r="BC42" s="19">
        <f t="shared" si="81"/>
        <v>0</v>
      </c>
      <c r="BD42" s="19">
        <f t="shared" si="81"/>
        <v>786228.57142857136</v>
      </c>
      <c r="BE42" s="19">
        <f t="shared" si="81"/>
        <v>0</v>
      </c>
      <c r="BF42" s="19">
        <f t="shared" si="81"/>
        <v>0</v>
      </c>
      <c r="BG42" s="19">
        <f t="shared" si="81"/>
        <v>0</v>
      </c>
      <c r="BH42" s="19">
        <f t="shared" si="81"/>
        <v>0</v>
      </c>
      <c r="BI42" s="19">
        <f t="shared" si="81"/>
        <v>695500</v>
      </c>
      <c r="BJ42" s="19">
        <f t="shared" si="81"/>
        <v>624955.99999999988</v>
      </c>
      <c r="BK42" s="19">
        <v>0</v>
      </c>
      <c r="BL42" s="19">
        <v>0</v>
      </c>
      <c r="BM42" s="19">
        <f t="shared" si="81"/>
        <v>5590.0460100117789</v>
      </c>
      <c r="BN42" s="19">
        <f t="shared" si="81"/>
        <v>594.81097470788347</v>
      </c>
      <c r="BO42" s="19">
        <v>0</v>
      </c>
      <c r="BP42" s="19">
        <f t="shared" si="81"/>
        <v>1104.1777839029769</v>
      </c>
      <c r="BQ42" s="19">
        <v>0</v>
      </c>
      <c r="BR42" s="19">
        <f t="shared" si="81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81"/>
        <v>50000</v>
      </c>
      <c r="BY42" s="19">
        <f t="shared" si="81"/>
        <v>532.44325923270003</v>
      </c>
      <c r="BZ42" s="19">
        <f t="shared" si="81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V42" si="82">CK41/CK40*1000</f>
        <v>549.49869281045756</v>
      </c>
      <c r="CL42" s="19">
        <f t="shared" si="82"/>
        <v>9323.4672304439755</v>
      </c>
      <c r="CM42" s="19">
        <f t="shared" si="82"/>
        <v>678.62768319763131</v>
      </c>
      <c r="CN42" s="19">
        <f t="shared" si="82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82"/>
        <v>693.67412663755454</v>
      </c>
      <c r="CT42" s="19">
        <v>0</v>
      </c>
      <c r="CU42" s="19">
        <v>0</v>
      </c>
      <c r="CV42" s="19">
        <f t="shared" si="82"/>
        <v>1666.6666666666667</v>
      </c>
      <c r="CW42" s="19">
        <f t="shared" si="82"/>
        <v>0</v>
      </c>
      <c r="CX42" s="19">
        <v>0</v>
      </c>
      <c r="CY42" s="19">
        <f t="shared" si="82"/>
        <v>682.61538461538453</v>
      </c>
      <c r="CZ42" s="19">
        <v>0</v>
      </c>
      <c r="DA42" s="19">
        <f t="shared" si="82"/>
        <v>1106.5308056872038</v>
      </c>
      <c r="DB42" s="19">
        <f t="shared" si="82"/>
        <v>340.12713730445944</v>
      </c>
      <c r="DC42" s="19">
        <f t="shared" si="82"/>
        <v>1156.3783783783783</v>
      </c>
      <c r="DD42" s="19">
        <f t="shared" si="82"/>
        <v>898.15276719012036</v>
      </c>
      <c r="DE42" s="19">
        <v>0</v>
      </c>
      <c r="DF42" s="19">
        <f t="shared" si="82"/>
        <v>1149.7931924503953</v>
      </c>
      <c r="DG42" s="19" t="e">
        <f t="shared" si="82"/>
        <v>#DIV/0!</v>
      </c>
      <c r="DH42" s="19" t="e">
        <f t="shared" si="82"/>
        <v>#DIV/0!</v>
      </c>
      <c r="DI42" s="19" t="e">
        <f t="shared" si="82"/>
        <v>#DIV/0!</v>
      </c>
      <c r="DJ42" s="19">
        <f t="shared" si="82"/>
        <v>838.53724480411984</v>
      </c>
      <c r="DK42" s="19">
        <f t="shared" si="82"/>
        <v>1141.7456021650878</v>
      </c>
      <c r="DL42" s="19" t="e">
        <f t="shared" si="82"/>
        <v>#DIV/0!</v>
      </c>
      <c r="DM42" s="19">
        <f t="shared" si="82"/>
        <v>1483.7743955723859</v>
      </c>
      <c r="DN42" s="19">
        <f t="shared" si="82"/>
        <v>342.1899810964083</v>
      </c>
      <c r="DO42" s="19" t="e">
        <f t="shared" si="82"/>
        <v>#DIV/0!</v>
      </c>
      <c r="DP42" s="19" t="e">
        <f t="shared" si="82"/>
        <v>#DIV/0!</v>
      </c>
      <c r="DQ42" s="19">
        <f t="shared" si="82"/>
        <v>2267.0844502477053</v>
      </c>
      <c r="DR42" s="19">
        <f t="shared" si="82"/>
        <v>1693.9604963281845</v>
      </c>
      <c r="DS42" s="19" t="e">
        <f t="shared" si="82"/>
        <v>#DIV/0!</v>
      </c>
      <c r="DT42" s="19" t="e">
        <f t="shared" si="82"/>
        <v>#DIV/0!</v>
      </c>
      <c r="DU42" s="19">
        <f t="shared" si="82"/>
        <v>1238.5945945945946</v>
      </c>
      <c r="DV42" s="19" t="e">
        <f t="shared" si="82"/>
        <v>#DIV/0!</v>
      </c>
      <c r="DW42" s="19">
        <f t="shared" ref="DW42" si="83">DW41/DW40*1000</f>
        <v>1174.3298388005862</v>
      </c>
    </row>
    <row r="43" spans="2:127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</row>
    <row r="44" spans="2:127" s="3" customFormat="1" ht="14.25" customHeight="1" x14ac:dyDescent="0.2">
      <c r="B44" s="12" t="s">
        <v>4</v>
      </c>
      <c r="C44" s="19">
        <v>6.8179999999999996</v>
      </c>
      <c r="D44" s="19">
        <v>50.106000000000002</v>
      </c>
      <c r="E44" s="19">
        <v>51.612000000000002</v>
      </c>
      <c r="F44" s="19">
        <v>18.678000000000001</v>
      </c>
      <c r="G44" s="19">
        <v>37.4</v>
      </c>
      <c r="H44" s="19">
        <v>55.44</v>
      </c>
      <c r="I44" s="19">
        <v>41.18</v>
      </c>
      <c r="J44" s="19">
        <v>73.92</v>
      </c>
      <c r="K44" s="19">
        <v>18.48</v>
      </c>
      <c r="L44" s="19">
        <v>92.4</v>
      </c>
      <c r="M44" s="19">
        <v>124.97199999999999</v>
      </c>
      <c r="N44" s="19">
        <v>73.92</v>
      </c>
      <c r="O44" s="19">
        <v>52.96</v>
      </c>
      <c r="P44" s="19">
        <v>88.92</v>
      </c>
      <c r="Q44" s="19">
        <v>105.92</v>
      </c>
      <c r="R44" s="19">
        <v>34.479999999999997</v>
      </c>
      <c r="S44" s="19">
        <v>77.772999999999996</v>
      </c>
      <c r="T44" s="19">
        <v>44.308999999999997</v>
      </c>
      <c r="U44" s="19">
        <v>37.683999999999997</v>
      </c>
      <c r="V44" s="19">
        <v>75.902000000000001</v>
      </c>
      <c r="W44" s="19">
        <v>71.5</v>
      </c>
      <c r="X44" s="19">
        <v>19.48</v>
      </c>
      <c r="Y44" s="19">
        <v>205.07300000000001</v>
      </c>
      <c r="Z44" s="19">
        <v>113.13500000000001</v>
      </c>
      <c r="AA44" s="19">
        <v>100.318</v>
      </c>
      <c r="AB44" s="19">
        <v>158.37</v>
      </c>
      <c r="AC44" s="19">
        <v>218.05</v>
      </c>
      <c r="AD44" s="19">
        <v>195.37</v>
      </c>
      <c r="AE44" s="19">
        <v>340.09</v>
      </c>
      <c r="AF44" s="19">
        <v>165.84899999999999</v>
      </c>
      <c r="AG44" s="19">
        <v>36.18</v>
      </c>
      <c r="AH44" s="19">
        <v>49.276000000000003</v>
      </c>
      <c r="AI44" s="19">
        <v>79.915999999999997</v>
      </c>
      <c r="AJ44" s="19">
        <v>53.363999999999997</v>
      </c>
      <c r="AK44" s="19">
        <v>36.307000000000002</v>
      </c>
      <c r="AL44" s="19">
        <v>19.908000000000001</v>
      </c>
      <c r="AM44" s="19">
        <v>73.164109999999994</v>
      </c>
      <c r="AN44" s="19">
        <v>143.10900000000001</v>
      </c>
      <c r="AO44" s="19">
        <v>57.404000000000003</v>
      </c>
      <c r="AP44" s="19">
        <v>62.859000000000002</v>
      </c>
      <c r="AQ44" s="19">
        <v>20.13</v>
      </c>
      <c r="AR44" s="19">
        <v>6.2560000000000002</v>
      </c>
      <c r="AS44" s="19">
        <v>41.072000000000003</v>
      </c>
      <c r="AT44" s="19">
        <v>19.582000000000001</v>
      </c>
      <c r="AU44" s="19">
        <v>73.233000000000004</v>
      </c>
      <c r="AV44" s="19">
        <v>50.853999999999999</v>
      </c>
      <c r="AW44" s="19">
        <v>57.841999999999999</v>
      </c>
      <c r="AX44" s="19">
        <v>26.838999999999999</v>
      </c>
      <c r="AY44" s="19">
        <v>39.875</v>
      </c>
      <c r="AZ44" s="19">
        <v>75.411709999999999</v>
      </c>
      <c r="BA44" s="19">
        <v>90.292609999999996</v>
      </c>
      <c r="BB44" s="19">
        <v>141.28520029999999</v>
      </c>
      <c r="BC44" s="19">
        <v>27.46857</v>
      </c>
      <c r="BD44" s="19">
        <v>66.518600000000006</v>
      </c>
      <c r="BE44" s="19">
        <v>41.011389999999999</v>
      </c>
      <c r="BF44" s="19">
        <v>17.167000000000002</v>
      </c>
      <c r="BG44" s="19">
        <v>76.376519999999999</v>
      </c>
      <c r="BH44" s="19">
        <v>76.723470000000006</v>
      </c>
      <c r="BI44" s="19">
        <v>51.622999999999998</v>
      </c>
      <c r="BJ44" s="19">
        <v>89.512199999999993</v>
      </c>
      <c r="BK44" s="19">
        <v>89.512199999999993</v>
      </c>
      <c r="BL44" s="19">
        <v>10</v>
      </c>
      <c r="BM44" s="19">
        <v>61.859690000000001</v>
      </c>
      <c r="BN44" s="19">
        <v>48.847000000000001</v>
      </c>
      <c r="BO44" s="19">
        <v>80.748009999999994</v>
      </c>
      <c r="BP44" s="19">
        <v>52.274709999999999</v>
      </c>
      <c r="BQ44" s="19">
        <v>12.611000000000001</v>
      </c>
      <c r="BR44" s="19">
        <v>26.754000000000001</v>
      </c>
      <c r="BS44" s="19">
        <v>19.203709999999997</v>
      </c>
      <c r="BT44" s="19">
        <v>19.187009999999997</v>
      </c>
      <c r="BU44" s="19">
        <v>31.1464</v>
      </c>
      <c r="BV44" s="19">
        <v>68.143729999999991</v>
      </c>
      <c r="BW44" s="19">
        <v>10.592000000000001</v>
      </c>
      <c r="BX44" s="19">
        <v>19.185200000000002</v>
      </c>
      <c r="BY44" s="19">
        <v>15.311729999999999</v>
      </c>
      <c r="BZ44" s="19">
        <v>2.2999999999999998</v>
      </c>
      <c r="CA44" s="19">
        <v>2.9975999999999998</v>
      </c>
      <c r="CB44" s="19">
        <v>0.375</v>
      </c>
      <c r="CC44" s="19">
        <v>1.5163</v>
      </c>
      <c r="CD44" s="19">
        <v>2.5926</v>
      </c>
      <c r="CE44" s="19">
        <v>0.57599999999999996</v>
      </c>
      <c r="CF44" s="19">
        <v>0.57599999999999996</v>
      </c>
      <c r="CG44" s="19">
        <v>1.7963</v>
      </c>
      <c r="CH44" s="19">
        <v>4.4089</v>
      </c>
      <c r="CI44" s="19">
        <v>1.0620000000000001</v>
      </c>
      <c r="CJ44" s="19">
        <v>8.3824699999999996</v>
      </c>
      <c r="CK44" s="19">
        <v>3.4491399999999999</v>
      </c>
      <c r="CL44" s="19">
        <v>0</v>
      </c>
      <c r="CM44" s="19">
        <v>2.8026</v>
      </c>
      <c r="CN44" s="19">
        <v>1.2963</v>
      </c>
      <c r="CO44" s="19">
        <v>2.7725999999999997</v>
      </c>
      <c r="CP44" s="19">
        <v>3.1646000000000001</v>
      </c>
      <c r="CQ44" s="19">
        <v>1.389</v>
      </c>
      <c r="CR44" s="19">
        <v>47</v>
      </c>
      <c r="CS44" s="19">
        <v>36.389220000000002</v>
      </c>
      <c r="CT44" s="19">
        <v>9.3212199999999985</v>
      </c>
      <c r="CU44" s="19">
        <v>7.2830000000000004</v>
      </c>
      <c r="CV44" s="19">
        <v>21.38963</v>
      </c>
      <c r="CW44" s="19">
        <v>0.1</v>
      </c>
      <c r="CX44" s="19">
        <v>46.356999999999999</v>
      </c>
      <c r="CY44" s="19">
        <v>46.673999999999999</v>
      </c>
      <c r="CZ44" s="19">
        <v>102.22760000000001</v>
      </c>
      <c r="DA44" s="19">
        <v>59.447499999999998</v>
      </c>
      <c r="DB44" s="19">
        <v>58.942</v>
      </c>
      <c r="DC44" s="19">
        <v>53.757660000000001</v>
      </c>
      <c r="DD44" s="19">
        <v>67.784309999999991</v>
      </c>
      <c r="DE44" s="19">
        <v>58.356000000000002</v>
      </c>
      <c r="DF44" s="19">
        <v>82.650999999999996</v>
      </c>
      <c r="DG44" s="19">
        <v>18.37</v>
      </c>
      <c r="DH44" s="19">
        <v>104.8797</v>
      </c>
      <c r="DI44" s="19">
        <v>131.13364000000001</v>
      </c>
      <c r="DJ44" s="19">
        <v>43.99597</v>
      </c>
      <c r="DK44" s="19">
        <v>44.31</v>
      </c>
      <c r="DL44" s="19">
        <v>50.411999999999999</v>
      </c>
      <c r="DM44" s="19">
        <v>6</v>
      </c>
      <c r="DN44" s="19">
        <v>41.945999999999998</v>
      </c>
      <c r="DO44" s="19">
        <v>51.326000000000001</v>
      </c>
      <c r="DP44" s="19">
        <v>45.341999999999999</v>
      </c>
      <c r="DQ44" s="19">
        <v>33.860300000000002</v>
      </c>
      <c r="DR44" s="19">
        <v>59.679000000000002</v>
      </c>
      <c r="DS44" s="19">
        <v>47.034999999999997</v>
      </c>
      <c r="DT44" s="19">
        <v>47.685000000000002</v>
      </c>
      <c r="DU44" s="19">
        <v>130.11250999999999</v>
      </c>
      <c r="DV44" s="19">
        <v>42.305999999999997</v>
      </c>
      <c r="DW44" s="19">
        <v>36.786999999999999</v>
      </c>
    </row>
    <row r="45" spans="2:127" s="3" customFormat="1" ht="13.5" customHeight="1" x14ac:dyDescent="0.2">
      <c r="B45" s="12" t="s">
        <v>5</v>
      </c>
      <c r="C45" s="21">
        <v>6.0774999999999997</v>
      </c>
      <c r="D45" s="21">
        <v>15.349299999999999</v>
      </c>
      <c r="E45" s="21">
        <v>35.519799999999996</v>
      </c>
      <c r="F45" s="21">
        <v>13.2957</v>
      </c>
      <c r="G45" s="21">
        <v>25.790700000000001</v>
      </c>
      <c r="H45" s="21">
        <v>46.576566</v>
      </c>
      <c r="I45" s="21">
        <v>40.424130000000005</v>
      </c>
      <c r="J45" s="21">
        <v>61.340760000000003</v>
      </c>
      <c r="K45" s="21">
        <v>15.010218</v>
      </c>
      <c r="L45" s="21">
        <v>42.809094000000002</v>
      </c>
      <c r="M45" s="21">
        <v>60.644916000000002</v>
      </c>
      <c r="N45" s="21">
        <v>55.926396000000004</v>
      </c>
      <c r="O45" s="21">
        <v>37.229489999999998</v>
      </c>
      <c r="P45" s="21">
        <v>68.661810000000003</v>
      </c>
      <c r="Q45" s="21">
        <v>75.603726000000009</v>
      </c>
      <c r="R45" s="21">
        <v>23.452145999999999</v>
      </c>
      <c r="S45" s="21">
        <v>56.659878000000006</v>
      </c>
      <c r="T45" s="21">
        <v>40.219416000000002</v>
      </c>
      <c r="U45" s="21">
        <v>42.886206000000001</v>
      </c>
      <c r="V45" s="21">
        <v>59.060448000000001</v>
      </c>
      <c r="W45" s="21">
        <v>61.236108000000002</v>
      </c>
      <c r="X45" s="21">
        <v>19.496483999999999</v>
      </c>
      <c r="Y45" s="21">
        <v>117.18545399999999</v>
      </c>
      <c r="Z45" s="21">
        <v>88.816500000000005</v>
      </c>
      <c r="AA45" s="21">
        <v>85.072896000000014</v>
      </c>
      <c r="AB45" s="21">
        <v>165.11698800000002</v>
      </c>
      <c r="AC45" s="21">
        <v>204.92055000000002</v>
      </c>
      <c r="AD45" s="21">
        <v>184.45557600000001</v>
      </c>
      <c r="AE45" s="21">
        <v>329.03965799999997</v>
      </c>
      <c r="AF45" s="21">
        <v>153.695232</v>
      </c>
      <c r="AG45" s="21">
        <v>27.227880000000003</v>
      </c>
      <c r="AH45" s="21">
        <v>49.562820000000002</v>
      </c>
      <c r="AI45" s="21">
        <v>91.420866000000004</v>
      </c>
      <c r="AJ45" s="21">
        <v>89.738172000000006</v>
      </c>
      <c r="AK45" s="21">
        <v>337.32552600000002</v>
      </c>
      <c r="AL45" s="21">
        <v>153.65759400000002</v>
      </c>
      <c r="AM45" s="21">
        <v>157.53063599999999</v>
      </c>
      <c r="AN45" s="21">
        <v>160.834518</v>
      </c>
      <c r="AO45" s="21">
        <v>124.54138800000001</v>
      </c>
      <c r="AP45" s="21">
        <v>176.40012600000003</v>
      </c>
      <c r="AQ45" s="21">
        <v>108.93355200000001</v>
      </c>
      <c r="AR45" s="21">
        <v>129.58488</v>
      </c>
      <c r="AS45" s="21">
        <v>261.581346</v>
      </c>
      <c r="AT45" s="21">
        <v>71.252406000000008</v>
      </c>
      <c r="AU45" s="21">
        <v>138.81812400000001</v>
      </c>
      <c r="AV45" s="21">
        <v>84.407346000000004</v>
      </c>
      <c r="AW45" s="21">
        <v>188.92899000000003</v>
      </c>
      <c r="AX45" s="21">
        <v>62.002637999999997</v>
      </c>
      <c r="AY45" s="21">
        <v>72.421000000000006</v>
      </c>
      <c r="AZ45" s="21">
        <v>140.87700000000001</v>
      </c>
      <c r="BA45" s="21">
        <v>205.13900000000001</v>
      </c>
      <c r="BB45" s="21">
        <v>216.119</v>
      </c>
      <c r="BC45" s="21">
        <v>56.334000000000003</v>
      </c>
      <c r="BD45" s="21">
        <v>143.505</v>
      </c>
      <c r="BE45" s="21">
        <v>78.563999999999993</v>
      </c>
      <c r="BF45" s="21">
        <v>26.695</v>
      </c>
      <c r="BG45" s="21">
        <v>148.72</v>
      </c>
      <c r="BH45" s="21">
        <v>121.11199999999999</v>
      </c>
      <c r="BI45" s="21">
        <v>132.5</v>
      </c>
      <c r="BJ45" s="21">
        <v>227.06454000000002</v>
      </c>
      <c r="BK45" s="21">
        <v>188.17424</v>
      </c>
      <c r="BL45" s="21">
        <v>118.21478999999999</v>
      </c>
      <c r="BM45" s="21">
        <v>106.86300999999999</v>
      </c>
      <c r="BN45" s="21">
        <v>83.822240000000008</v>
      </c>
      <c r="BO45" s="21">
        <v>172.26167999999998</v>
      </c>
      <c r="BP45" s="21">
        <v>140.50960999999998</v>
      </c>
      <c r="BQ45" s="21">
        <v>158.47193999999999</v>
      </c>
      <c r="BR45" s="21">
        <v>325.86747000000003</v>
      </c>
      <c r="BS45" s="21">
        <v>137.40404999999998</v>
      </c>
      <c r="BT45" s="21">
        <v>183.25773999999998</v>
      </c>
      <c r="BU45" s="21">
        <v>135.21758000000003</v>
      </c>
      <c r="BV45" s="21">
        <v>206.58090000000001</v>
      </c>
      <c r="BW45" s="21">
        <v>216.79290999999998</v>
      </c>
      <c r="BX45" s="21">
        <v>350.31650999999999</v>
      </c>
      <c r="BY45" s="21">
        <v>214.41343000000001</v>
      </c>
      <c r="BZ45" s="21">
        <v>32.311030000000002</v>
      </c>
      <c r="CA45" s="21">
        <v>51.503699999999995</v>
      </c>
      <c r="CB45" s="21">
        <v>61.591800000000006</v>
      </c>
      <c r="CC45" s="21">
        <v>83.164000000000001</v>
      </c>
      <c r="CD45" s="21">
        <v>196.80286000000001</v>
      </c>
      <c r="CE45" s="21">
        <v>140.11687000000001</v>
      </c>
      <c r="CF45" s="21">
        <v>204.59169</v>
      </c>
      <c r="CG45" s="21">
        <v>93.336300000000008</v>
      </c>
      <c r="CH45" s="21">
        <v>246.30284999999998</v>
      </c>
      <c r="CI45" s="21">
        <v>133.71373</v>
      </c>
      <c r="CJ45" s="21">
        <v>158.79661999999999</v>
      </c>
      <c r="CK45" s="21">
        <v>179.28260999999998</v>
      </c>
      <c r="CL45" s="21">
        <v>0</v>
      </c>
      <c r="CM45" s="21">
        <v>48.6342</v>
      </c>
      <c r="CN45" s="21">
        <v>22.835919999999998</v>
      </c>
      <c r="CO45" s="21">
        <v>48.382150000000003</v>
      </c>
      <c r="CP45" s="21">
        <v>52.024010000000004</v>
      </c>
      <c r="CQ45" s="21">
        <v>23.288959999999999</v>
      </c>
      <c r="CR45" s="21">
        <v>203.74609999999998</v>
      </c>
      <c r="CS45" s="21">
        <v>124.25110000000001</v>
      </c>
      <c r="CT45" s="21">
        <v>142.04223000000002</v>
      </c>
      <c r="CU45" s="21">
        <v>43.972139999999996</v>
      </c>
      <c r="CV45" s="21">
        <v>158.01611</v>
      </c>
      <c r="CW45" s="21">
        <v>71.477639999999994</v>
      </c>
      <c r="CX45" s="21">
        <v>124.57188000000001</v>
      </c>
      <c r="CY45" s="21">
        <v>130.80462</v>
      </c>
      <c r="CZ45" s="21">
        <v>231.0241</v>
      </c>
      <c r="DA45" s="21">
        <v>160.31288000000001</v>
      </c>
      <c r="DB45" s="21">
        <v>117.66064</v>
      </c>
      <c r="DC45" s="21">
        <v>109.02</v>
      </c>
      <c r="DD45" s="21">
        <v>136.81126</v>
      </c>
      <c r="DE45" s="21">
        <v>122.51102</v>
      </c>
      <c r="DF45" s="21">
        <v>203.89588000000001</v>
      </c>
      <c r="DG45" s="21">
        <v>44.373839999999994</v>
      </c>
      <c r="DH45" s="21">
        <v>265.83284999999995</v>
      </c>
      <c r="DI45" s="21">
        <v>317.09881000000001</v>
      </c>
      <c r="DJ45" s="21">
        <v>98.668270000000007</v>
      </c>
      <c r="DK45" s="21">
        <v>112.75417</v>
      </c>
      <c r="DL45" s="21">
        <v>138.06061</v>
      </c>
      <c r="DM45" s="21">
        <v>12.859500000000001</v>
      </c>
      <c r="DN45" s="21">
        <v>101.10630999999999</v>
      </c>
      <c r="DO45" s="21">
        <v>112.1255</v>
      </c>
      <c r="DP45" s="21">
        <v>128.70832999999999</v>
      </c>
      <c r="DQ45" s="21">
        <v>89.695479999999989</v>
      </c>
      <c r="DR45" s="21">
        <v>139.43007</v>
      </c>
      <c r="DS45" s="21">
        <v>95.624520000000004</v>
      </c>
      <c r="DT45" s="21">
        <v>91.135019999999997</v>
      </c>
      <c r="DU45" s="21">
        <v>285.08423999999997</v>
      </c>
      <c r="DV45" s="21">
        <v>93.734700000000004</v>
      </c>
      <c r="DW45" s="21">
        <v>118.93402999999999</v>
      </c>
    </row>
    <row r="46" spans="2:127" s="3" customFormat="1" ht="14.25" customHeight="1" x14ac:dyDescent="0.2">
      <c r="B46" s="12" t="s">
        <v>6</v>
      </c>
      <c r="C46" s="22">
        <f t="shared" ref="C46:BN46" si="84">C45/C44*1000</f>
        <v>891.39043707832207</v>
      </c>
      <c r="D46" s="22">
        <f t="shared" si="84"/>
        <v>306.3365664790644</v>
      </c>
      <c r="E46" s="22">
        <f t="shared" si="84"/>
        <v>688.20816864295125</v>
      </c>
      <c r="F46" s="22">
        <f t="shared" si="84"/>
        <v>711.83745583038876</v>
      </c>
      <c r="G46" s="22">
        <f t="shared" si="84"/>
        <v>689.59090909090912</v>
      </c>
      <c r="H46" s="22">
        <f t="shared" si="84"/>
        <v>840.12564935064938</v>
      </c>
      <c r="I46" s="22">
        <f t="shared" si="84"/>
        <v>981.64473045167563</v>
      </c>
      <c r="J46" s="22">
        <f t="shared" si="84"/>
        <v>829.82629870129881</v>
      </c>
      <c r="K46" s="22">
        <f t="shared" si="84"/>
        <v>812.24123376623379</v>
      </c>
      <c r="L46" s="22">
        <f t="shared" si="84"/>
        <v>463.30188311688306</v>
      </c>
      <c r="M46" s="22">
        <f t="shared" si="84"/>
        <v>485.26802803828059</v>
      </c>
      <c r="N46" s="22">
        <f t="shared" si="84"/>
        <v>756.58003246753242</v>
      </c>
      <c r="O46" s="22">
        <f t="shared" si="84"/>
        <v>702.97375377643505</v>
      </c>
      <c r="P46" s="22">
        <f t="shared" si="84"/>
        <v>772.17510121457485</v>
      </c>
      <c r="Q46" s="22">
        <f t="shared" si="84"/>
        <v>713.78140105740181</v>
      </c>
      <c r="R46" s="22">
        <f t="shared" si="84"/>
        <v>680.16664733178652</v>
      </c>
      <c r="S46" s="22">
        <f t="shared" si="84"/>
        <v>728.52889820374685</v>
      </c>
      <c r="T46" s="22">
        <f t="shared" si="84"/>
        <v>907.70308515200077</v>
      </c>
      <c r="U46" s="22">
        <f t="shared" si="84"/>
        <v>1138.048137140431</v>
      </c>
      <c r="V46" s="22">
        <f t="shared" si="84"/>
        <v>778.1145160865326</v>
      </c>
      <c r="W46" s="22">
        <f t="shared" si="84"/>
        <v>856.44906293706288</v>
      </c>
      <c r="X46" s="22">
        <f t="shared" si="84"/>
        <v>1000.8462012320327</v>
      </c>
      <c r="Y46" s="22">
        <f t="shared" si="84"/>
        <v>571.43287512251732</v>
      </c>
      <c r="Z46" s="22">
        <f t="shared" si="84"/>
        <v>785.04883546205861</v>
      </c>
      <c r="AA46" s="22">
        <f t="shared" si="84"/>
        <v>848.03221754819685</v>
      </c>
      <c r="AB46" s="22">
        <f t="shared" si="84"/>
        <v>1042.6026899033909</v>
      </c>
      <c r="AC46" s="22">
        <f t="shared" si="84"/>
        <v>939.78697546434307</v>
      </c>
      <c r="AD46" s="22">
        <f t="shared" si="84"/>
        <v>944.13459589496847</v>
      </c>
      <c r="AE46" s="22">
        <f t="shared" si="84"/>
        <v>967.50759504836958</v>
      </c>
      <c r="AF46" s="22">
        <f t="shared" si="84"/>
        <v>926.71786986958023</v>
      </c>
      <c r="AG46" s="22">
        <f t="shared" si="84"/>
        <v>752.56716417910457</v>
      </c>
      <c r="AH46" s="22">
        <f t="shared" si="84"/>
        <v>1005.8206834970372</v>
      </c>
      <c r="AI46" s="22">
        <f t="shared" si="84"/>
        <v>1143.9619850843385</v>
      </c>
      <c r="AJ46" s="22">
        <f t="shared" si="84"/>
        <v>1681.6237913199911</v>
      </c>
      <c r="AK46" s="22">
        <f t="shared" si="84"/>
        <v>9290.9225769135428</v>
      </c>
      <c r="AL46" s="22">
        <f t="shared" si="84"/>
        <v>7718.3842676311033</v>
      </c>
      <c r="AM46" s="22">
        <f t="shared" si="84"/>
        <v>2153.1135415984695</v>
      </c>
      <c r="AN46" s="22">
        <f t="shared" si="84"/>
        <v>1123.8602603609836</v>
      </c>
      <c r="AO46" s="22">
        <f t="shared" si="84"/>
        <v>2169.5594035258869</v>
      </c>
      <c r="AP46" s="22">
        <f t="shared" si="84"/>
        <v>2806.2827280103093</v>
      </c>
      <c r="AQ46" s="22">
        <f t="shared" si="84"/>
        <v>5411.5028315946356</v>
      </c>
      <c r="AR46" s="22">
        <f t="shared" si="84"/>
        <v>20713.695652173912</v>
      </c>
      <c r="AS46" s="22">
        <f t="shared" si="84"/>
        <v>6368.848509933774</v>
      </c>
      <c r="AT46" s="22">
        <f t="shared" si="84"/>
        <v>3638.6684710448376</v>
      </c>
      <c r="AU46" s="22">
        <f t="shared" si="84"/>
        <v>1895.5678997173407</v>
      </c>
      <c r="AV46" s="22">
        <f t="shared" si="84"/>
        <v>1659.7975773783776</v>
      </c>
      <c r="AW46" s="22">
        <f t="shared" si="84"/>
        <v>3266.2942152760975</v>
      </c>
      <c r="AX46" s="22">
        <f t="shared" si="84"/>
        <v>2310.1694548977234</v>
      </c>
      <c r="AY46" s="22">
        <f t="shared" si="84"/>
        <v>1816.200626959248</v>
      </c>
      <c r="AZ46" s="22">
        <f t="shared" si="84"/>
        <v>1868.1050993274123</v>
      </c>
      <c r="BA46" s="22">
        <f t="shared" si="84"/>
        <v>2271.93565453474</v>
      </c>
      <c r="BB46" s="22">
        <f t="shared" si="84"/>
        <v>1529.6648165632394</v>
      </c>
      <c r="BC46" s="22">
        <f t="shared" si="84"/>
        <v>2050.8530294806028</v>
      </c>
      <c r="BD46" s="22">
        <f t="shared" si="84"/>
        <v>2157.3665110209772</v>
      </c>
      <c r="BE46" s="22">
        <f t="shared" si="84"/>
        <v>1915.6629414413896</v>
      </c>
      <c r="BF46" s="22">
        <f t="shared" si="84"/>
        <v>1555.0183491582688</v>
      </c>
      <c r="BG46" s="22">
        <f t="shared" si="84"/>
        <v>1947.1952898613342</v>
      </c>
      <c r="BH46" s="22">
        <f t="shared" si="84"/>
        <v>1578.552169238435</v>
      </c>
      <c r="BI46" s="22">
        <f t="shared" si="84"/>
        <v>2566.6853921701568</v>
      </c>
      <c r="BJ46" s="22">
        <f t="shared" si="84"/>
        <v>2536.688183286748</v>
      </c>
      <c r="BK46" s="22">
        <f t="shared" si="84"/>
        <v>2102.2189154104135</v>
      </c>
      <c r="BL46" s="22">
        <f t="shared" si="84"/>
        <v>11821.478999999999</v>
      </c>
      <c r="BM46" s="22">
        <f t="shared" si="84"/>
        <v>1727.5063939053039</v>
      </c>
      <c r="BN46" s="22">
        <f t="shared" si="84"/>
        <v>1716.0161320040127</v>
      </c>
      <c r="BO46" s="22">
        <f t="shared" ref="BO46:DV46" si="85">BO45/BO44*1000</f>
        <v>2133.3241525085264</v>
      </c>
      <c r="BP46" s="22">
        <f t="shared" si="85"/>
        <v>2687.9079769165623</v>
      </c>
      <c r="BQ46" s="22">
        <f t="shared" si="85"/>
        <v>12566.167631432874</v>
      </c>
      <c r="BR46" s="22">
        <f t="shared" si="85"/>
        <v>12180.140165956493</v>
      </c>
      <c r="BS46" s="22">
        <f t="shared" si="85"/>
        <v>7155.078367669581</v>
      </c>
      <c r="BT46" s="22">
        <f t="shared" si="85"/>
        <v>9551.1358987148087</v>
      </c>
      <c r="BU46" s="22">
        <f t="shared" si="85"/>
        <v>4341.355020162845</v>
      </c>
      <c r="BV46" s="22">
        <f t="shared" si="85"/>
        <v>3031.5467028294465</v>
      </c>
      <c r="BW46" s="22">
        <f t="shared" si="85"/>
        <v>20467.60857250755</v>
      </c>
      <c r="BX46" s="22">
        <f t="shared" si="85"/>
        <v>18259.726768550758</v>
      </c>
      <c r="BY46" s="22">
        <f t="shared" si="85"/>
        <v>14003.21387589776</v>
      </c>
      <c r="BZ46" s="22">
        <f t="shared" si="85"/>
        <v>14048.27391304348</v>
      </c>
      <c r="CA46" s="22">
        <f t="shared" si="85"/>
        <v>17181.645316253002</v>
      </c>
      <c r="CB46" s="22">
        <f t="shared" si="85"/>
        <v>164244.80000000002</v>
      </c>
      <c r="CC46" s="22">
        <f t="shared" si="85"/>
        <v>54846.666226999936</v>
      </c>
      <c r="CD46" s="22">
        <f t="shared" si="85"/>
        <v>75909.457687263755</v>
      </c>
      <c r="CE46" s="22">
        <f t="shared" si="85"/>
        <v>243258.45486111115</v>
      </c>
      <c r="CF46" s="22">
        <f t="shared" si="85"/>
        <v>355193.90625000006</v>
      </c>
      <c r="CG46" s="22">
        <f t="shared" si="85"/>
        <v>51960.307298335472</v>
      </c>
      <c r="CH46" s="22">
        <f t="shared" si="85"/>
        <v>55864.920955340334</v>
      </c>
      <c r="CI46" s="22">
        <f t="shared" si="85"/>
        <v>125907.46704331449</v>
      </c>
      <c r="CJ46" s="22">
        <f t="shared" si="85"/>
        <v>18943.893625625857</v>
      </c>
      <c r="CK46" s="22">
        <f t="shared" si="85"/>
        <v>51978.930979896431</v>
      </c>
      <c r="CL46" s="22">
        <v>0</v>
      </c>
      <c r="CM46" s="22">
        <f t="shared" si="85"/>
        <v>17353.243416827234</v>
      </c>
      <c r="CN46" s="22">
        <f t="shared" si="85"/>
        <v>17616.23081076911</v>
      </c>
      <c r="CO46" s="22">
        <f t="shared" si="85"/>
        <v>17450.100988242084</v>
      </c>
      <c r="CP46" s="22">
        <f t="shared" si="85"/>
        <v>16439.36358465525</v>
      </c>
      <c r="CQ46" s="22">
        <f t="shared" si="85"/>
        <v>16766.709863210941</v>
      </c>
      <c r="CR46" s="22">
        <f t="shared" si="85"/>
        <v>4335.0234042553184</v>
      </c>
      <c r="CS46" s="22">
        <f t="shared" si="85"/>
        <v>3414.5029764309324</v>
      </c>
      <c r="CT46" s="22">
        <f t="shared" si="85"/>
        <v>15238.587867253433</v>
      </c>
      <c r="CU46" s="22">
        <f t="shared" si="85"/>
        <v>6037.6410819717139</v>
      </c>
      <c r="CV46" s="22">
        <f t="shared" si="85"/>
        <v>7387.5102093865107</v>
      </c>
      <c r="CW46" s="22">
        <f t="shared" si="85"/>
        <v>714776.39999999991</v>
      </c>
      <c r="CX46" s="22">
        <f t="shared" si="85"/>
        <v>2687.2291131867896</v>
      </c>
      <c r="CY46" s="22">
        <f t="shared" si="85"/>
        <v>2802.5157475253886</v>
      </c>
      <c r="CZ46" s="22">
        <f t="shared" si="85"/>
        <v>2259.8994792013114</v>
      </c>
      <c r="DA46" s="22">
        <f t="shared" si="85"/>
        <v>2696.7135707977627</v>
      </c>
      <c r="DB46" s="22">
        <f t="shared" si="85"/>
        <v>1996.210512028774</v>
      </c>
      <c r="DC46" s="22">
        <f t="shared" si="85"/>
        <v>2027.9900576029536</v>
      </c>
      <c r="DD46" s="22">
        <f t="shared" si="85"/>
        <v>2018.3322659771861</v>
      </c>
      <c r="DE46" s="22">
        <f t="shared" si="85"/>
        <v>2099.3731578586608</v>
      </c>
      <c r="DF46" s="22">
        <f t="shared" si="85"/>
        <v>2466.9499461591513</v>
      </c>
      <c r="DG46" s="22">
        <f t="shared" si="85"/>
        <v>2415.5601524224271</v>
      </c>
      <c r="DH46" s="22">
        <f t="shared" si="85"/>
        <v>2534.6454080246217</v>
      </c>
      <c r="DI46" s="22">
        <f t="shared" si="85"/>
        <v>2418.1347364413891</v>
      </c>
      <c r="DJ46" s="22">
        <f t="shared" si="85"/>
        <v>2242.6660896441199</v>
      </c>
      <c r="DK46" s="22">
        <f t="shared" si="85"/>
        <v>2544.6664409839764</v>
      </c>
      <c r="DL46" s="22">
        <f t="shared" si="85"/>
        <v>2738.6457589462825</v>
      </c>
      <c r="DM46" s="22">
        <f t="shared" si="85"/>
        <v>2143.25</v>
      </c>
      <c r="DN46" s="22">
        <f t="shared" si="85"/>
        <v>2410.3921708863777</v>
      </c>
      <c r="DO46" s="22">
        <f t="shared" si="85"/>
        <v>2184.5750691657249</v>
      </c>
      <c r="DP46" s="22">
        <f t="shared" si="85"/>
        <v>2838.6116624762908</v>
      </c>
      <c r="DQ46" s="22">
        <f t="shared" si="85"/>
        <v>2648.9865712944061</v>
      </c>
      <c r="DR46" s="22">
        <f t="shared" si="85"/>
        <v>2336.3338862916603</v>
      </c>
      <c r="DS46" s="22">
        <f t="shared" si="85"/>
        <v>2033.0502817051133</v>
      </c>
      <c r="DT46" s="22">
        <f t="shared" si="85"/>
        <v>1911.1884240327147</v>
      </c>
      <c r="DU46" s="22">
        <f t="shared" si="85"/>
        <v>2191.0594146558237</v>
      </c>
      <c r="DV46" s="22">
        <f t="shared" si="85"/>
        <v>2215.6360799886543</v>
      </c>
      <c r="DW46" s="22">
        <f t="shared" ref="DW46" si="86">DW45/DW44*1000</f>
        <v>3233.0450974529044</v>
      </c>
    </row>
    <row r="47" spans="2:127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</row>
    <row r="48" spans="2:127" s="3" customFormat="1" ht="13.5" customHeight="1" x14ac:dyDescent="0.2">
      <c r="B48" s="12" t="s">
        <v>4</v>
      </c>
      <c r="C48" s="19">
        <v>0</v>
      </c>
      <c r="D48" s="19">
        <v>0</v>
      </c>
      <c r="E48" s="19">
        <v>2.1999999999999999E-2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0.55000000000000004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6.9000000000000006E-2</v>
      </c>
      <c r="AI48" s="19">
        <v>1.1100000000000001</v>
      </c>
      <c r="AJ48" s="19">
        <v>0</v>
      </c>
      <c r="AK48" s="19">
        <v>0.11</v>
      </c>
      <c r="AL48" s="19">
        <v>0</v>
      </c>
      <c r="AM48" s="19">
        <v>0.35832999999999998</v>
      </c>
      <c r="AN48" s="19">
        <v>0.1</v>
      </c>
      <c r="AO48" s="19">
        <v>1E-3</v>
      </c>
      <c r="AP48" s="19">
        <v>2.4E-2</v>
      </c>
      <c r="AQ48" s="19">
        <v>0.24199999999999999</v>
      </c>
      <c r="AR48" s="19">
        <v>8.5999999999999993E-2</v>
      </c>
      <c r="AS48" s="19">
        <v>0.01</v>
      </c>
      <c r="AT48" s="19">
        <v>3</v>
      </c>
      <c r="AU48" s="19">
        <v>0.18099999999999999</v>
      </c>
      <c r="AV48" s="19">
        <v>0.27400000000000002</v>
      </c>
      <c r="AW48" s="19">
        <v>0</v>
      </c>
      <c r="AX48" s="19">
        <v>0.1</v>
      </c>
      <c r="AY48" s="19">
        <v>0</v>
      </c>
      <c r="AZ48" s="19">
        <v>0.06</v>
      </c>
      <c r="BA48" s="19">
        <v>0.23799999999999999</v>
      </c>
      <c r="BB48" s="19">
        <v>0.4214</v>
      </c>
      <c r="BC48" s="19">
        <v>0.125</v>
      </c>
      <c r="BD48" s="19">
        <v>0.05</v>
      </c>
      <c r="BE48" s="19">
        <v>3.1E-2</v>
      </c>
      <c r="BF48" s="19">
        <v>20.832000000000001</v>
      </c>
      <c r="BG48" s="19">
        <v>44.146000000000001</v>
      </c>
      <c r="BH48" s="19">
        <v>57.330500000000001</v>
      </c>
      <c r="BI48" s="19">
        <v>20.260000000000002</v>
      </c>
      <c r="BJ48" s="19">
        <v>3.5150000000000001</v>
      </c>
      <c r="BK48" s="19">
        <v>3.5150000000000001</v>
      </c>
      <c r="BL48" s="19">
        <v>0.98499999999999999</v>
      </c>
      <c r="BM48" s="19">
        <v>0.41599999999999998</v>
      </c>
      <c r="BN48" s="19">
        <v>0.05</v>
      </c>
      <c r="BO48" s="19">
        <v>0.23</v>
      </c>
      <c r="BP48" s="19">
        <v>0.2</v>
      </c>
      <c r="BQ48" s="19">
        <v>7.2999999999999995E-2</v>
      </c>
      <c r="BR48" s="19">
        <v>6.5000000000000002E-2</v>
      </c>
      <c r="BS48" s="19">
        <v>9.3895999999999997</v>
      </c>
      <c r="BT48" s="19">
        <v>0.06</v>
      </c>
      <c r="BU48" s="19">
        <v>10.145</v>
      </c>
      <c r="BV48" s="19">
        <v>0.06</v>
      </c>
      <c r="BW48" s="19">
        <v>10.029999999999999</v>
      </c>
      <c r="BX48" s="19">
        <v>0.23899999999999999</v>
      </c>
      <c r="BY48" s="19">
        <v>36.633000000000003</v>
      </c>
      <c r="BZ48" s="19">
        <v>0.187</v>
      </c>
      <c r="CA48" s="19">
        <v>10.180999999999999</v>
      </c>
      <c r="CB48" s="19">
        <v>19.734000000000002</v>
      </c>
      <c r="CC48" s="19">
        <v>10.119999999999999</v>
      </c>
      <c r="CD48" s="19">
        <v>0.86</v>
      </c>
      <c r="CE48" s="19">
        <v>0.32400000000000001</v>
      </c>
      <c r="CF48" s="19">
        <v>0.32400000000000001</v>
      </c>
      <c r="CG48" s="19">
        <v>0.14199999999999999</v>
      </c>
      <c r="CH48" s="19">
        <v>0.20649999999999999</v>
      </c>
      <c r="CI48" s="19">
        <v>0.02</v>
      </c>
      <c r="CJ48" s="19">
        <v>10.105</v>
      </c>
      <c r="CK48" s="19">
        <v>0.52900000000000003</v>
      </c>
      <c r="CL48" s="19">
        <v>1.1040000000000001</v>
      </c>
      <c r="CM48" s="19">
        <v>20.395</v>
      </c>
      <c r="CN48" s="19">
        <v>0.30649999999999999</v>
      </c>
      <c r="CO48" s="19">
        <v>0.378</v>
      </c>
      <c r="CP48" s="19">
        <v>18.614599999999999</v>
      </c>
      <c r="CQ48" s="19">
        <v>0.495</v>
      </c>
      <c r="CR48" s="19">
        <v>0.53100000000000003</v>
      </c>
      <c r="CS48" s="19">
        <v>0.71</v>
      </c>
      <c r="CT48" s="19">
        <v>0.46200000000000002</v>
      </c>
      <c r="CU48" s="19">
        <v>0.27100000000000002</v>
      </c>
      <c r="CV48" s="19">
        <v>0.27700000000000002</v>
      </c>
      <c r="CW48" s="19">
        <v>0.59299999999999997</v>
      </c>
      <c r="CX48" s="19">
        <v>0.31900000000000001</v>
      </c>
      <c r="CY48" s="19">
        <v>0.53100000000000003</v>
      </c>
      <c r="CZ48" s="19">
        <v>0.27500000000000002</v>
      </c>
      <c r="DA48" s="19">
        <v>0.17349999999999999</v>
      </c>
      <c r="DB48" s="19">
        <v>0.32100000000000001</v>
      </c>
      <c r="DC48" s="19">
        <v>0.55400000000000005</v>
      </c>
      <c r="DD48" s="19">
        <v>0.439</v>
      </c>
      <c r="DE48" s="19">
        <v>9.0999999999999998E-2</v>
      </c>
      <c r="DF48" s="19">
        <v>0.11899999999999999</v>
      </c>
      <c r="DG48" s="19">
        <v>5.0000000000000001E-3</v>
      </c>
      <c r="DH48" s="19">
        <v>0.28399999999999997</v>
      </c>
      <c r="DI48" s="19">
        <v>0.29299999999999998</v>
      </c>
      <c r="DJ48" s="19">
        <v>0.73199999999999998</v>
      </c>
      <c r="DK48" s="19">
        <v>0.373</v>
      </c>
      <c r="DL48" s="19">
        <v>0.54</v>
      </c>
      <c r="DM48" s="19">
        <v>0.01</v>
      </c>
      <c r="DN48" s="19">
        <v>1.2999999999999999E-2</v>
      </c>
      <c r="DO48" s="19">
        <v>1.2999999999999999E-2</v>
      </c>
      <c r="DP48" s="19">
        <v>0</v>
      </c>
      <c r="DQ48" s="19">
        <v>5.0000000000000001E-4</v>
      </c>
      <c r="DR48" s="19">
        <v>5.0000000000000001E-4</v>
      </c>
      <c r="DS48" s="19">
        <v>0</v>
      </c>
      <c r="DT48" s="19">
        <v>2E-3</v>
      </c>
      <c r="DU48" s="19">
        <v>0</v>
      </c>
      <c r="DV48" s="19">
        <v>0.59299999999999997</v>
      </c>
      <c r="DW48" s="19">
        <v>0.40100000000000002</v>
      </c>
    </row>
    <row r="49" spans="2:127" s="3" customFormat="1" ht="13.5" customHeight="1" x14ac:dyDescent="0.2">
      <c r="B49" s="12" t="s">
        <v>5</v>
      </c>
      <c r="C49" s="19">
        <v>0</v>
      </c>
      <c r="D49" s="19">
        <v>0</v>
      </c>
      <c r="E49" s="19">
        <v>8.5000000000000006E-2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5.508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4.2916500000000006</v>
      </c>
      <c r="AI49" s="19">
        <v>5.508</v>
      </c>
      <c r="AJ49" s="19">
        <v>0</v>
      </c>
      <c r="AK49" s="19">
        <v>31.506678000000001</v>
      </c>
      <c r="AL49" s="19">
        <v>0</v>
      </c>
      <c r="AM49" s="19">
        <v>11.639322</v>
      </c>
      <c r="AN49" s="19">
        <v>13.219200000000001</v>
      </c>
      <c r="AO49" s="19">
        <v>0.64260000000000006</v>
      </c>
      <c r="AP49" s="19">
        <v>0.26438400000000001</v>
      </c>
      <c r="AQ49" s="19">
        <v>29.754216</v>
      </c>
      <c r="AR49" s="19">
        <v>9.7087679999999992</v>
      </c>
      <c r="AS49" s="19">
        <v>0.18359999999999999</v>
      </c>
      <c r="AT49" s="19">
        <v>38.005200000000002</v>
      </c>
      <c r="AU49" s="19">
        <v>30.095711999999999</v>
      </c>
      <c r="AV49" s="19">
        <v>40.380984000000005</v>
      </c>
      <c r="AW49" s="19">
        <v>0</v>
      </c>
      <c r="AX49" s="19">
        <v>16.950869999999998</v>
      </c>
      <c r="AY49" s="19">
        <v>0</v>
      </c>
      <c r="AZ49" s="19">
        <v>0.7</v>
      </c>
      <c r="BA49" s="19">
        <v>41.180999999999997</v>
      </c>
      <c r="BB49" s="19">
        <v>48.439</v>
      </c>
      <c r="BC49" s="19">
        <v>6.0359999999999996</v>
      </c>
      <c r="BD49" s="19">
        <v>4.8600000000000003</v>
      </c>
      <c r="BE49" s="19">
        <v>1.196</v>
      </c>
      <c r="BF49" s="19">
        <v>173.649</v>
      </c>
      <c r="BG49" s="19">
        <v>113.852</v>
      </c>
      <c r="BH49" s="19">
        <v>189.126</v>
      </c>
      <c r="BI49" s="19">
        <v>62.58</v>
      </c>
      <c r="BJ49" s="19">
        <v>69.098399999999998</v>
      </c>
      <c r="BK49" s="19">
        <v>1.9291199999999999</v>
      </c>
      <c r="BL49" s="19">
        <v>2.64</v>
      </c>
      <c r="BM49" s="19">
        <v>49.92</v>
      </c>
      <c r="BN49" s="19">
        <v>1.2</v>
      </c>
      <c r="BO49" s="19">
        <v>12</v>
      </c>
      <c r="BP49" s="19">
        <v>36.374000000000002</v>
      </c>
      <c r="BQ49" s="19">
        <v>2.31</v>
      </c>
      <c r="BR49" s="19">
        <v>9</v>
      </c>
      <c r="BS49" s="19">
        <v>60.839800000000004</v>
      </c>
      <c r="BT49" s="19">
        <v>6</v>
      </c>
      <c r="BU49" s="19">
        <v>13.8</v>
      </c>
      <c r="BV49" s="19">
        <v>35.255800000000001</v>
      </c>
      <c r="BW49" s="19">
        <v>28.805</v>
      </c>
      <c r="BX49" s="19">
        <v>54.25356</v>
      </c>
      <c r="BY49" s="19">
        <v>103.57049000000001</v>
      </c>
      <c r="BZ49" s="19">
        <v>51.859160000000003</v>
      </c>
      <c r="CA49" s="19">
        <v>28.675999999999998</v>
      </c>
      <c r="CB49" s="19">
        <v>106.74080000000001</v>
      </c>
      <c r="CC49" s="19">
        <v>28.745999999999999</v>
      </c>
      <c r="CD49" s="19">
        <v>32.60651</v>
      </c>
      <c r="CE49" s="19">
        <v>6.3949999999999996</v>
      </c>
      <c r="CF49" s="19">
        <v>13.9499</v>
      </c>
      <c r="CG49" s="19">
        <v>2.56</v>
      </c>
      <c r="CH49" s="19">
        <v>3.875</v>
      </c>
      <c r="CI49" s="19">
        <v>0.34499999999999997</v>
      </c>
      <c r="CJ49" s="19">
        <v>24.1004</v>
      </c>
      <c r="CK49" s="19">
        <v>83.680999999999997</v>
      </c>
      <c r="CL49" s="19">
        <v>9.4074400000000011</v>
      </c>
      <c r="CM49" s="19">
        <v>50.341329999999999</v>
      </c>
      <c r="CN49" s="19">
        <v>3.5104000000000002</v>
      </c>
      <c r="CO49" s="19">
        <v>43.323809999999995</v>
      </c>
      <c r="CP49" s="19">
        <v>41.238680000000002</v>
      </c>
      <c r="CQ49" s="19">
        <v>5.72</v>
      </c>
      <c r="CR49" s="19">
        <v>8.2100000000000009</v>
      </c>
      <c r="CS49" s="19">
        <v>7.1</v>
      </c>
      <c r="CT49" s="19">
        <v>5.42</v>
      </c>
      <c r="CU49" s="19">
        <v>0.39500000000000002</v>
      </c>
      <c r="CV49" s="19">
        <v>4.3731999999999998</v>
      </c>
      <c r="CW49" s="19">
        <v>13.56728</v>
      </c>
      <c r="CX49" s="19">
        <v>4.3636999999999997</v>
      </c>
      <c r="CY49" s="19">
        <v>18.399999999999999</v>
      </c>
      <c r="CZ49" s="19">
        <v>10.741700000000002</v>
      </c>
      <c r="DA49" s="19">
        <v>7.0449999999999999</v>
      </c>
      <c r="DB49" s="19">
        <v>6.9</v>
      </c>
      <c r="DC49" s="19">
        <v>18.968</v>
      </c>
      <c r="DD49" s="19">
        <v>2.9851999999999999</v>
      </c>
      <c r="DE49" s="19">
        <v>4.05</v>
      </c>
      <c r="DF49" s="19">
        <v>0.61899999999999999</v>
      </c>
      <c r="DG49" s="19">
        <v>0.01</v>
      </c>
      <c r="DH49" s="19">
        <v>1.155</v>
      </c>
      <c r="DI49" s="19">
        <v>2.5</v>
      </c>
      <c r="DJ49" s="19">
        <v>3.4971000000000001</v>
      </c>
      <c r="DK49" s="19">
        <v>0.82850000000000001</v>
      </c>
      <c r="DL49" s="19">
        <v>0.82</v>
      </c>
      <c r="DM49" s="19">
        <v>0.8</v>
      </c>
      <c r="DN49" s="19">
        <v>0.2</v>
      </c>
      <c r="DO49" s="19">
        <v>0</v>
      </c>
      <c r="DP49" s="19">
        <v>0</v>
      </c>
      <c r="DQ49" s="19">
        <v>1E-3</v>
      </c>
      <c r="DR49" s="19">
        <v>0</v>
      </c>
      <c r="DS49" s="19">
        <v>0</v>
      </c>
      <c r="DT49" s="19">
        <v>0.09</v>
      </c>
      <c r="DU49" s="19">
        <v>0</v>
      </c>
      <c r="DV49" s="19">
        <v>1.089</v>
      </c>
      <c r="DW49" s="19">
        <v>1.05</v>
      </c>
    </row>
    <row r="50" spans="2:127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87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87"/>
        <v>62197.826086956527</v>
      </c>
      <c r="AI50" s="21">
        <f t="shared" si="87"/>
        <v>4962.1621621621625</v>
      </c>
      <c r="AJ50" s="21">
        <v>0</v>
      </c>
      <c r="AK50" s="21">
        <f t="shared" si="87"/>
        <v>286424.34545454546</v>
      </c>
      <c r="AL50" s="21">
        <v>0</v>
      </c>
      <c r="AM50" s="21">
        <f t="shared" si="87"/>
        <v>32482.130996567412</v>
      </c>
      <c r="AN50" s="21">
        <f t="shared" si="87"/>
        <v>132192</v>
      </c>
      <c r="AO50" s="21">
        <f t="shared" si="87"/>
        <v>642600</v>
      </c>
      <c r="AP50" s="21">
        <f t="shared" si="87"/>
        <v>11016</v>
      </c>
      <c r="AQ50" s="21">
        <f t="shared" si="87"/>
        <v>122951.30578512396</v>
      </c>
      <c r="AR50" s="21">
        <f t="shared" si="87"/>
        <v>112892.6511627907</v>
      </c>
      <c r="AS50" s="21">
        <f t="shared" si="87"/>
        <v>18360</v>
      </c>
      <c r="AT50" s="21">
        <f t="shared" si="87"/>
        <v>12668.4</v>
      </c>
      <c r="AU50" s="21">
        <f t="shared" si="87"/>
        <v>166274.65193370165</v>
      </c>
      <c r="AV50" s="21">
        <f t="shared" si="87"/>
        <v>147375.85401459856</v>
      </c>
      <c r="AW50" s="21">
        <v>0</v>
      </c>
      <c r="AX50" s="21">
        <f t="shared" si="87"/>
        <v>169508.69999999998</v>
      </c>
      <c r="AY50" s="22">
        <v>0</v>
      </c>
      <c r="AZ50" s="22">
        <f t="shared" si="87"/>
        <v>11666.666666666666</v>
      </c>
      <c r="BA50" s="22">
        <f t="shared" si="87"/>
        <v>173029.41176470587</v>
      </c>
      <c r="BB50" s="22">
        <f t="shared" si="87"/>
        <v>114947.79307071665</v>
      </c>
      <c r="BC50" s="22">
        <f t="shared" si="87"/>
        <v>48288</v>
      </c>
      <c r="BD50" s="22">
        <f t="shared" si="87"/>
        <v>97200</v>
      </c>
      <c r="BE50" s="22">
        <f t="shared" si="87"/>
        <v>38580.645161290318</v>
      </c>
      <c r="BF50" s="22">
        <f t="shared" si="87"/>
        <v>8335.6854838709678</v>
      </c>
      <c r="BG50" s="22">
        <f t="shared" si="87"/>
        <v>2578.987903773841</v>
      </c>
      <c r="BH50" s="22">
        <f t="shared" si="87"/>
        <v>3298.8723279929532</v>
      </c>
      <c r="BI50" s="22">
        <f t="shared" si="87"/>
        <v>3088.8450148075021</v>
      </c>
      <c r="BJ50" s="22">
        <f t="shared" si="87"/>
        <v>19658.150782361306</v>
      </c>
      <c r="BK50" s="22">
        <f t="shared" si="87"/>
        <v>548.82503556187771</v>
      </c>
      <c r="BL50" s="22">
        <f t="shared" si="87"/>
        <v>2680.2030456852794</v>
      </c>
      <c r="BM50" s="22">
        <f t="shared" si="87"/>
        <v>120000.00000000001</v>
      </c>
      <c r="BN50" s="22">
        <f t="shared" si="87"/>
        <v>23999.999999999996</v>
      </c>
      <c r="BO50" s="22">
        <f t="shared" si="87"/>
        <v>52173.913043478256</v>
      </c>
      <c r="BP50" s="22">
        <f t="shared" si="87"/>
        <v>181870</v>
      </c>
      <c r="BQ50" s="22">
        <f t="shared" si="87"/>
        <v>31643.835616438359</v>
      </c>
      <c r="BR50" s="22">
        <f t="shared" si="87"/>
        <v>138461.53846153844</v>
      </c>
      <c r="BS50" s="22">
        <f t="shared" si="87"/>
        <v>6479.4879441083758</v>
      </c>
      <c r="BT50" s="22">
        <f t="shared" si="87"/>
        <v>100000</v>
      </c>
      <c r="BU50" s="22">
        <f t="shared" si="87"/>
        <v>1360.2759980285857</v>
      </c>
      <c r="BV50" s="22">
        <f t="shared" si="87"/>
        <v>587596.66666666674</v>
      </c>
      <c r="BW50" s="22">
        <f t="shared" si="87"/>
        <v>2871.8843469591229</v>
      </c>
      <c r="BX50" s="22">
        <f t="shared" si="87"/>
        <v>227002.34309623431</v>
      </c>
      <c r="BY50" s="22">
        <f t="shared" si="87"/>
        <v>2827.2456528266866</v>
      </c>
      <c r="BZ50" s="22">
        <f t="shared" si="87"/>
        <v>277321.71122994652</v>
      </c>
      <c r="CA50" s="22">
        <f t="shared" si="87"/>
        <v>2816.6191926136921</v>
      </c>
      <c r="CB50" s="22">
        <f t="shared" si="87"/>
        <v>5408.9794263707299</v>
      </c>
      <c r="CC50" s="22">
        <f t="shared" si="87"/>
        <v>2840.513833992095</v>
      </c>
      <c r="CD50" s="22">
        <f t="shared" si="87"/>
        <v>37914.546511627908</v>
      </c>
      <c r="CE50" s="22">
        <f t="shared" si="87"/>
        <v>19737.654320987651</v>
      </c>
      <c r="CF50" s="22">
        <f t="shared" si="87"/>
        <v>43055.246913580238</v>
      </c>
      <c r="CG50" s="22">
        <f t="shared" si="87"/>
        <v>18028.169014084509</v>
      </c>
      <c r="CH50" s="22">
        <f t="shared" si="87"/>
        <v>18765.133171912832</v>
      </c>
      <c r="CI50" s="22">
        <f t="shared" si="87"/>
        <v>17250</v>
      </c>
      <c r="CJ50" s="22">
        <f t="shared" si="87"/>
        <v>2384.9975259772391</v>
      </c>
      <c r="CK50" s="22">
        <f t="shared" si="87"/>
        <v>158187.14555765595</v>
      </c>
      <c r="CL50" s="22">
        <f t="shared" si="87"/>
        <v>8521.2318840579719</v>
      </c>
      <c r="CM50" s="22">
        <f t="shared" si="87"/>
        <v>2468.3172346163274</v>
      </c>
      <c r="CN50" s="22">
        <f t="shared" ref="CN50:DE50" si="88">CN49/CN48*1000</f>
        <v>11453.181076672106</v>
      </c>
      <c r="CO50" s="22">
        <f t="shared" si="88"/>
        <v>114613.25396825396</v>
      </c>
      <c r="CP50" s="22">
        <f t="shared" si="88"/>
        <v>2215.3943678617861</v>
      </c>
      <c r="CQ50" s="22">
        <f t="shared" si="88"/>
        <v>11555.555555555555</v>
      </c>
      <c r="CR50" s="22">
        <f t="shared" si="88"/>
        <v>15461.393596986818</v>
      </c>
      <c r="CS50" s="22">
        <f t="shared" si="88"/>
        <v>10000</v>
      </c>
      <c r="CT50" s="22">
        <f t="shared" si="88"/>
        <v>11731.601731601731</v>
      </c>
      <c r="CU50" s="22">
        <f t="shared" si="88"/>
        <v>1457.5645756457566</v>
      </c>
      <c r="CV50" s="22">
        <f t="shared" si="88"/>
        <v>15787.72563176895</v>
      </c>
      <c r="CW50" s="22">
        <f t="shared" si="88"/>
        <v>22879.055649241149</v>
      </c>
      <c r="CX50" s="22">
        <f t="shared" si="88"/>
        <v>13679.310344827585</v>
      </c>
      <c r="CY50" s="22">
        <f t="shared" si="88"/>
        <v>34651.600753295657</v>
      </c>
      <c r="CZ50" s="22">
        <f t="shared" si="88"/>
        <v>39060.727272727279</v>
      </c>
      <c r="DA50" s="22">
        <f t="shared" si="88"/>
        <v>40605.187319884724</v>
      </c>
      <c r="DB50" s="22">
        <f t="shared" si="88"/>
        <v>21495.327102803738</v>
      </c>
      <c r="DC50" s="22">
        <f t="shared" si="88"/>
        <v>34238.267148014434</v>
      </c>
      <c r="DD50" s="22">
        <f t="shared" si="88"/>
        <v>6800</v>
      </c>
      <c r="DE50" s="22">
        <f t="shared" si="88"/>
        <v>44505.494505494506</v>
      </c>
      <c r="DF50" s="22">
        <f t="shared" ref="DF50:DL50" si="89">DF49/DF48*1000</f>
        <v>5201.680672268908</v>
      </c>
      <c r="DG50" s="22">
        <f t="shared" si="89"/>
        <v>2000</v>
      </c>
      <c r="DH50" s="22">
        <f t="shared" si="89"/>
        <v>4066.9014084507048</v>
      </c>
      <c r="DI50" s="22">
        <f t="shared" si="89"/>
        <v>8532.4232081911268</v>
      </c>
      <c r="DJ50" s="22">
        <f t="shared" si="89"/>
        <v>4777.4590163934427</v>
      </c>
      <c r="DK50" s="22">
        <f t="shared" si="89"/>
        <v>2221.1796246648796</v>
      </c>
      <c r="DL50" s="22">
        <f t="shared" si="89"/>
        <v>1518.5185185185185</v>
      </c>
      <c r="DM50" s="22">
        <f t="shared" ref="DM50:DN50" si="90">DM49/DM48*1000</f>
        <v>80000</v>
      </c>
      <c r="DN50" s="22">
        <f t="shared" si="90"/>
        <v>15384.615384615387</v>
      </c>
      <c r="DO50" s="22">
        <f t="shared" ref="DO50" si="91">DO49/DO48*1000</f>
        <v>0</v>
      </c>
      <c r="DP50" s="22">
        <v>0</v>
      </c>
      <c r="DQ50" s="22">
        <f t="shared" ref="DQ50:DR50" si="92">DQ49/DQ48*1000</f>
        <v>2000</v>
      </c>
      <c r="DR50" s="22">
        <f t="shared" si="92"/>
        <v>0</v>
      </c>
      <c r="DS50" s="22" t="e">
        <f t="shared" ref="DS50:DT50" si="93">DS49/DS48*1000</f>
        <v>#DIV/0!</v>
      </c>
      <c r="DT50" s="22">
        <f t="shared" si="93"/>
        <v>45000</v>
      </c>
      <c r="DU50" s="22" t="e">
        <f t="shared" ref="DU50:DV50" si="94">DU49/DU48*1000</f>
        <v>#DIV/0!</v>
      </c>
      <c r="DV50" s="22">
        <f t="shared" si="94"/>
        <v>1836.424957841484</v>
      </c>
      <c r="DW50" s="22">
        <f t="shared" ref="DW50" si="95">DW49/DW48*1000</f>
        <v>2618.4538653366585</v>
      </c>
    </row>
    <row r="51" spans="2:127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</row>
    <row r="52" spans="2:127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v>210.5</v>
      </c>
      <c r="BA52" s="14">
        <v>72.5</v>
      </c>
      <c r="BB52" s="14">
        <v>79.712000000000003</v>
      </c>
      <c r="BC52" s="14">
        <v>63</v>
      </c>
      <c r="BD52" s="14">
        <v>46.040999999999997</v>
      </c>
      <c r="BE52" s="14">
        <v>0</v>
      </c>
      <c r="BF52" s="14">
        <v>38.799999999999997</v>
      </c>
      <c r="BG52" s="14">
        <v>16.5</v>
      </c>
      <c r="BH52" s="14">
        <v>16.2</v>
      </c>
      <c r="BI52" s="14">
        <v>12.016</v>
      </c>
      <c r="BJ52" s="14">
        <v>120.03400000000001</v>
      </c>
      <c r="BK52" s="14">
        <v>32</v>
      </c>
      <c r="BL52" s="14">
        <v>16</v>
      </c>
      <c r="BM52" s="14">
        <v>133.30000000000001</v>
      </c>
      <c r="BN52" s="14">
        <v>16.5</v>
      </c>
      <c r="BO52" s="14">
        <v>16</v>
      </c>
      <c r="BP52" s="14">
        <v>12</v>
      </c>
      <c r="BQ52" s="14">
        <v>15</v>
      </c>
      <c r="BR52" s="14">
        <v>0</v>
      </c>
      <c r="BS52" s="14">
        <v>0</v>
      </c>
      <c r="BT52" s="14">
        <v>16.5</v>
      </c>
      <c r="BU52" s="14">
        <v>204.73</v>
      </c>
      <c r="BV52" s="14">
        <v>25.202999999999999</v>
      </c>
      <c r="BW52" s="14">
        <v>0</v>
      </c>
      <c r="BX52" s="14">
        <v>0</v>
      </c>
      <c r="BY52" s="14">
        <v>16</v>
      </c>
      <c r="BZ52" s="14">
        <v>0</v>
      </c>
      <c r="CA52" s="14">
        <v>166.904</v>
      </c>
      <c r="CB52" s="14">
        <v>24.327000000000002</v>
      </c>
      <c r="CC52" s="14">
        <v>76</v>
      </c>
      <c r="CD52" s="14">
        <v>16.827000000000002</v>
      </c>
      <c r="CE52" s="14">
        <v>121.09</v>
      </c>
      <c r="CF52" s="14">
        <v>151.82499999999999</v>
      </c>
      <c r="CG52" s="14">
        <v>0</v>
      </c>
      <c r="CH52" s="14">
        <v>92.445999999999998</v>
      </c>
      <c r="CI52" s="14">
        <v>40.835999999999999</v>
      </c>
      <c r="CJ52" s="14">
        <v>20</v>
      </c>
      <c r="CK52" s="14">
        <v>97.5</v>
      </c>
      <c r="CL52" s="14">
        <v>0</v>
      </c>
      <c r="CM52" s="14">
        <v>83.5</v>
      </c>
      <c r="CN52" s="14">
        <v>217.244</v>
      </c>
      <c r="CO52" s="14">
        <v>60.500099999999996</v>
      </c>
      <c r="CP52" s="14">
        <v>17</v>
      </c>
      <c r="CQ52" s="14">
        <v>125</v>
      </c>
      <c r="CR52" s="14">
        <v>19</v>
      </c>
      <c r="CS52" s="14">
        <v>0</v>
      </c>
      <c r="CT52" s="14">
        <v>125</v>
      </c>
      <c r="CU52" s="14">
        <v>49</v>
      </c>
      <c r="CV52" s="14">
        <v>58</v>
      </c>
      <c r="CW52" s="14">
        <v>142.4</v>
      </c>
      <c r="CX52" s="14">
        <v>39</v>
      </c>
      <c r="CY52" s="14">
        <v>139</v>
      </c>
      <c r="CZ52" s="14">
        <v>136</v>
      </c>
      <c r="DA52" s="14">
        <v>40</v>
      </c>
      <c r="DB52" s="14">
        <v>190.65</v>
      </c>
      <c r="DC52" s="14">
        <v>53.5</v>
      </c>
      <c r="DD52" s="14">
        <v>141.35</v>
      </c>
      <c r="DE52" s="14">
        <v>26.666</v>
      </c>
      <c r="DF52" s="14">
        <v>189.35</v>
      </c>
      <c r="DG52" s="14">
        <v>69</v>
      </c>
      <c r="DH52" s="14">
        <v>149.5</v>
      </c>
      <c r="DI52" s="14">
        <v>21.1</v>
      </c>
      <c r="DJ52" s="14">
        <v>234.5</v>
      </c>
      <c r="DK52" s="14">
        <v>149.5</v>
      </c>
      <c r="DL52" s="14">
        <v>76</v>
      </c>
      <c r="DM52" s="14">
        <v>20</v>
      </c>
      <c r="DN52" s="14">
        <v>276.988</v>
      </c>
      <c r="DO52" s="14">
        <v>0</v>
      </c>
      <c r="DP52" s="14">
        <v>265</v>
      </c>
      <c r="DQ52" s="14">
        <v>160</v>
      </c>
      <c r="DR52" s="14">
        <v>72</v>
      </c>
      <c r="DS52" s="14">
        <v>16</v>
      </c>
      <c r="DT52" s="14">
        <v>154.5</v>
      </c>
      <c r="DU52" s="14">
        <v>16</v>
      </c>
      <c r="DV52" s="14">
        <v>263.5</v>
      </c>
      <c r="DW52" s="14">
        <v>67</v>
      </c>
    </row>
    <row r="53" spans="2:127" s="3" customFormat="1" ht="12" customHeight="1" x14ac:dyDescent="0.2">
      <c r="B53" s="12" t="s">
        <v>5</v>
      </c>
      <c r="C53" s="23">
        <v>41.755400000000002</v>
      </c>
      <c r="D53" s="23">
        <v>77.657699999999991</v>
      </c>
      <c r="E53" s="23">
        <v>42.633449999999996</v>
      </c>
      <c r="F53" s="23">
        <v>77.253099999999989</v>
      </c>
      <c r="G53" s="23">
        <v>70.346849999999989</v>
      </c>
      <c r="H53" s="23">
        <v>93.736980000000017</v>
      </c>
      <c r="I53" s="23">
        <v>75.302622</v>
      </c>
      <c r="J53" s="23">
        <v>38.470626000000003</v>
      </c>
      <c r="K53" s="23">
        <v>104.86314</v>
      </c>
      <c r="L53" s="23">
        <v>38.240207999999996</v>
      </c>
      <c r="M53" s="23">
        <v>102.603942</v>
      </c>
      <c r="N53" s="23">
        <v>47.181528</v>
      </c>
      <c r="O53" s="23">
        <v>38.025396000000001</v>
      </c>
      <c r="P53" s="23">
        <v>92.447190000000006</v>
      </c>
      <c r="Q53" s="23">
        <v>0</v>
      </c>
      <c r="R53" s="23">
        <v>85.265676000000013</v>
      </c>
      <c r="S53" s="23">
        <v>49.130442000000002</v>
      </c>
      <c r="T53" s="23">
        <v>105.90966</v>
      </c>
      <c r="U53" s="23">
        <v>44.465166000000004</v>
      </c>
      <c r="V53" s="23">
        <v>44.250354000000002</v>
      </c>
      <c r="W53" s="23">
        <v>132.02400599999999</v>
      </c>
      <c r="X53" s="23">
        <v>81.721278000000012</v>
      </c>
      <c r="Y53" s="23">
        <v>89.725320000000011</v>
      </c>
      <c r="Z53" s="23">
        <v>197.10010800000001</v>
      </c>
      <c r="AA53" s="23">
        <v>80.618760000000009</v>
      </c>
      <c r="AB53" s="23">
        <v>145.069704</v>
      </c>
      <c r="AC53" s="23">
        <v>85.416228000000004</v>
      </c>
      <c r="AD53" s="23">
        <v>187.93938599999998</v>
      </c>
      <c r="AE53" s="23">
        <v>66.342024000000009</v>
      </c>
      <c r="AF53" s="23">
        <v>118.95444000000001</v>
      </c>
      <c r="AG53" s="23">
        <v>54.042660000000005</v>
      </c>
      <c r="AH53" s="23">
        <v>48.989069999999998</v>
      </c>
      <c r="AI53" s="23">
        <v>95.443542000000008</v>
      </c>
      <c r="AJ53" s="23">
        <v>96.876540000000006</v>
      </c>
      <c r="AK53" s="23">
        <v>163.93644</v>
      </c>
      <c r="AL53" s="23">
        <v>41.108958000000001</v>
      </c>
      <c r="AM53" s="23">
        <v>0</v>
      </c>
      <c r="AN53" s="23">
        <v>57.688037999999999</v>
      </c>
      <c r="AO53" s="23">
        <v>79.891704000000004</v>
      </c>
      <c r="AP53" s="23">
        <v>184.34908800000002</v>
      </c>
      <c r="AQ53" s="23">
        <v>122.991804</v>
      </c>
      <c r="AR53" s="23">
        <v>218.74379400000004</v>
      </c>
      <c r="AS53" s="23">
        <v>161.81769599999998</v>
      </c>
      <c r="AT53" s="23">
        <v>99.818730000000016</v>
      </c>
      <c r="AU53" s="23">
        <v>102.286314</v>
      </c>
      <c r="AV53" s="23">
        <v>49.874022000000004</v>
      </c>
      <c r="AW53" s="23">
        <v>105.449742</v>
      </c>
      <c r="AX53" s="23">
        <v>158.424768</v>
      </c>
      <c r="AY53" s="23">
        <v>0</v>
      </c>
      <c r="AZ53" s="23">
        <v>97.91</v>
      </c>
      <c r="BA53" s="23">
        <v>93.954999999999998</v>
      </c>
      <c r="BB53" s="23">
        <v>109.119</v>
      </c>
      <c r="BC53" s="23">
        <v>64.039000000000001</v>
      </c>
      <c r="BD53" s="23">
        <v>66.353999999999999</v>
      </c>
      <c r="BE53" s="23">
        <v>0</v>
      </c>
      <c r="BF53" s="23">
        <v>48.512</v>
      </c>
      <c r="BG53" s="23">
        <v>37.238999999999997</v>
      </c>
      <c r="BH53" s="23">
        <v>36.966999999999999</v>
      </c>
      <c r="BI53" s="23">
        <v>72.698999999999998</v>
      </c>
      <c r="BJ53" s="23">
        <v>44.791890000000002</v>
      </c>
      <c r="BK53" s="23">
        <v>72.559339999999992</v>
      </c>
      <c r="BL53" s="23">
        <v>35.812129999999996</v>
      </c>
      <c r="BM53" s="23">
        <v>44.903599999999997</v>
      </c>
      <c r="BN53" s="23">
        <v>36.064779999999999</v>
      </c>
      <c r="BO53" s="23">
        <v>35.521730000000005</v>
      </c>
      <c r="BP53" s="23">
        <v>27.701259999999998</v>
      </c>
      <c r="BQ53" s="23">
        <v>34.483179999999997</v>
      </c>
      <c r="BR53" s="23">
        <v>0</v>
      </c>
      <c r="BS53" s="23">
        <v>0</v>
      </c>
      <c r="BT53" s="23">
        <v>38.740089999999995</v>
      </c>
      <c r="BU53" s="23">
        <v>108.7127</v>
      </c>
      <c r="BV53" s="23">
        <v>101.69565</v>
      </c>
      <c r="BW53" s="23">
        <v>0</v>
      </c>
      <c r="BX53" s="23">
        <v>0</v>
      </c>
      <c r="BY53" s="23">
        <v>38.932960000000001</v>
      </c>
      <c r="BZ53" s="23">
        <v>0</v>
      </c>
      <c r="CA53" s="23">
        <v>134.16161</v>
      </c>
      <c r="CB53" s="23">
        <v>105.74205000000001</v>
      </c>
      <c r="CC53" s="23">
        <v>152.18720000000002</v>
      </c>
      <c r="CD53" s="23">
        <v>39.365319999999997</v>
      </c>
      <c r="CE53" s="23">
        <v>25</v>
      </c>
      <c r="CF53" s="23">
        <v>161.58697000000001</v>
      </c>
      <c r="CG53" s="23">
        <v>0</v>
      </c>
      <c r="CH53" s="23">
        <v>66.61627</v>
      </c>
      <c r="CI53" s="23">
        <v>95.416550000000001</v>
      </c>
      <c r="CJ53" s="23">
        <v>3.0169999999999999</v>
      </c>
      <c r="CK53" s="23">
        <v>129.28939</v>
      </c>
      <c r="CL53" s="23">
        <v>0</v>
      </c>
      <c r="CM53" s="23">
        <v>127.78666</v>
      </c>
      <c r="CN53" s="23">
        <v>206.65983</v>
      </c>
      <c r="CO53" s="23">
        <v>93.943910000000002</v>
      </c>
      <c r="CP53" s="23">
        <v>39.724779999999996</v>
      </c>
      <c r="CQ53" s="23">
        <v>99.985119999999995</v>
      </c>
      <c r="CR53" s="23">
        <v>43.055669999999999</v>
      </c>
      <c r="CS53" s="23">
        <v>0</v>
      </c>
      <c r="CT53" s="23">
        <v>99.700119999999998</v>
      </c>
      <c r="CU53" s="23">
        <v>109.62917999999999</v>
      </c>
      <c r="CV53" s="23">
        <v>144.91306</v>
      </c>
      <c r="CW53" s="23">
        <v>140.0316</v>
      </c>
      <c r="CX53" s="23">
        <v>49.084859999999999</v>
      </c>
      <c r="CY53" s="23">
        <v>139.32151000000002</v>
      </c>
      <c r="CZ53" s="23">
        <v>133.96940000000001</v>
      </c>
      <c r="DA53" s="23">
        <v>131.06297000000001</v>
      </c>
      <c r="DB53" s="23">
        <v>232.70108999999999</v>
      </c>
      <c r="DC53" s="23">
        <v>161.27218999999999</v>
      </c>
      <c r="DD53" s="23">
        <v>177.69426999999999</v>
      </c>
      <c r="DE53" s="23">
        <v>48.630830000000003</v>
      </c>
      <c r="DF53" s="23">
        <v>166.21010000000001</v>
      </c>
      <c r="DG53" s="23">
        <v>38.774920000000002</v>
      </c>
      <c r="DH53" s="23">
        <v>128.70114999999998</v>
      </c>
      <c r="DI53" s="23">
        <v>47.237919999999995</v>
      </c>
      <c r="DJ53" s="23">
        <v>247.07263</v>
      </c>
      <c r="DK53" s="23">
        <v>128.77030999999999</v>
      </c>
      <c r="DL53" s="23">
        <v>121.23272999999999</v>
      </c>
      <c r="DM53" s="23">
        <v>45.820279999999997</v>
      </c>
      <c r="DN53" s="23">
        <v>217.74486999999999</v>
      </c>
      <c r="DO53" s="23">
        <v>0</v>
      </c>
      <c r="DP53" s="23">
        <v>393.75243</v>
      </c>
      <c r="DQ53" s="23">
        <v>36.170290000000001</v>
      </c>
      <c r="DR53" s="23">
        <v>0.3</v>
      </c>
      <c r="DS53" s="23">
        <v>35.169379999999997</v>
      </c>
      <c r="DT53" s="23">
        <v>184.46485999999999</v>
      </c>
      <c r="DU53" s="23">
        <v>184.46585999999999</v>
      </c>
      <c r="DV53" s="23">
        <v>181.82276999999999</v>
      </c>
      <c r="DW53" s="23">
        <v>87.725380000000001</v>
      </c>
    </row>
    <row r="54" spans="2:127" s="3" customFormat="1" ht="12.75" customHeight="1" x14ac:dyDescent="0.2">
      <c r="B54" s="12" t="s">
        <v>6</v>
      </c>
      <c r="C54" s="14" t="e">
        <f t="shared" ref="C54:BN54" si="96">C53/C52*1000</f>
        <v>#DIV/0!</v>
      </c>
      <c r="D54" s="14" t="e">
        <f t="shared" si="96"/>
        <v>#DIV/0!</v>
      </c>
      <c r="E54" s="14" t="e">
        <f t="shared" si="96"/>
        <v>#DIV/0!</v>
      </c>
      <c r="F54" s="14" t="e">
        <f t="shared" si="96"/>
        <v>#DIV/0!</v>
      </c>
      <c r="G54" s="14" t="e">
        <f t="shared" si="96"/>
        <v>#DIV/0!</v>
      </c>
      <c r="H54" s="14" t="e">
        <f t="shared" si="96"/>
        <v>#DIV/0!</v>
      </c>
      <c r="I54" s="14" t="e">
        <f t="shared" si="96"/>
        <v>#DIV/0!</v>
      </c>
      <c r="J54" s="14" t="e">
        <f t="shared" si="96"/>
        <v>#DIV/0!</v>
      </c>
      <c r="K54" s="14" t="e">
        <f t="shared" si="96"/>
        <v>#DIV/0!</v>
      </c>
      <c r="L54" s="14" t="e">
        <f t="shared" si="96"/>
        <v>#DIV/0!</v>
      </c>
      <c r="M54" s="14" t="e">
        <f t="shared" si="96"/>
        <v>#DIV/0!</v>
      </c>
      <c r="N54" s="14" t="e">
        <f t="shared" si="96"/>
        <v>#DIV/0!</v>
      </c>
      <c r="O54" s="14" t="e">
        <f t="shared" si="96"/>
        <v>#DIV/0!</v>
      </c>
      <c r="P54" s="14" t="e">
        <f t="shared" si="96"/>
        <v>#DIV/0!</v>
      </c>
      <c r="Q54" s="14" t="e">
        <f t="shared" si="96"/>
        <v>#DIV/0!</v>
      </c>
      <c r="R54" s="14" t="e">
        <f t="shared" si="96"/>
        <v>#DIV/0!</v>
      </c>
      <c r="S54" s="14" t="e">
        <f t="shared" si="96"/>
        <v>#DIV/0!</v>
      </c>
      <c r="T54" s="14" t="e">
        <f t="shared" si="96"/>
        <v>#DIV/0!</v>
      </c>
      <c r="U54" s="14" t="e">
        <f t="shared" si="96"/>
        <v>#DIV/0!</v>
      </c>
      <c r="V54" s="14" t="e">
        <f t="shared" si="96"/>
        <v>#DIV/0!</v>
      </c>
      <c r="W54" s="14" t="e">
        <f t="shared" si="96"/>
        <v>#DIV/0!</v>
      </c>
      <c r="X54" s="14" t="e">
        <f t="shared" si="96"/>
        <v>#DIV/0!</v>
      </c>
      <c r="Y54" s="14" t="e">
        <f t="shared" si="96"/>
        <v>#DIV/0!</v>
      </c>
      <c r="Z54" s="14" t="e">
        <f t="shared" si="96"/>
        <v>#DIV/0!</v>
      </c>
      <c r="AA54" s="14" t="e">
        <f t="shared" si="96"/>
        <v>#DIV/0!</v>
      </c>
      <c r="AB54" s="14" t="e">
        <f t="shared" si="96"/>
        <v>#DIV/0!</v>
      </c>
      <c r="AC54" s="14" t="e">
        <f t="shared" si="96"/>
        <v>#DIV/0!</v>
      </c>
      <c r="AD54" s="14" t="e">
        <f t="shared" si="96"/>
        <v>#DIV/0!</v>
      </c>
      <c r="AE54" s="14" t="e">
        <f t="shared" si="96"/>
        <v>#DIV/0!</v>
      </c>
      <c r="AF54" s="14" t="e">
        <f t="shared" si="96"/>
        <v>#DIV/0!</v>
      </c>
      <c r="AG54" s="14" t="e">
        <f t="shared" si="96"/>
        <v>#DIV/0!</v>
      </c>
      <c r="AH54" s="14" t="e">
        <f t="shared" si="96"/>
        <v>#DIV/0!</v>
      </c>
      <c r="AI54" s="14" t="e">
        <f t="shared" si="96"/>
        <v>#DIV/0!</v>
      </c>
      <c r="AJ54" s="14" t="e">
        <f t="shared" si="96"/>
        <v>#DIV/0!</v>
      </c>
      <c r="AK54" s="14" t="e">
        <f t="shared" si="96"/>
        <v>#DIV/0!</v>
      </c>
      <c r="AL54" s="14" t="e">
        <f t="shared" si="96"/>
        <v>#DIV/0!</v>
      </c>
      <c r="AM54" s="14" t="e">
        <f t="shared" si="96"/>
        <v>#DIV/0!</v>
      </c>
      <c r="AN54" s="14" t="e">
        <f t="shared" si="96"/>
        <v>#DIV/0!</v>
      </c>
      <c r="AO54" s="14" t="e">
        <f t="shared" si="96"/>
        <v>#DIV/0!</v>
      </c>
      <c r="AP54" s="14" t="e">
        <f t="shared" si="96"/>
        <v>#DIV/0!</v>
      </c>
      <c r="AQ54" s="14" t="e">
        <f t="shared" si="96"/>
        <v>#DIV/0!</v>
      </c>
      <c r="AR54" s="14" t="e">
        <f t="shared" si="96"/>
        <v>#DIV/0!</v>
      </c>
      <c r="AS54" s="14" t="e">
        <f t="shared" si="96"/>
        <v>#DIV/0!</v>
      </c>
      <c r="AT54" s="14" t="e">
        <f t="shared" si="96"/>
        <v>#DIV/0!</v>
      </c>
      <c r="AU54" s="14" t="e">
        <f t="shared" si="96"/>
        <v>#DIV/0!</v>
      </c>
      <c r="AV54" s="14" t="e">
        <f t="shared" si="96"/>
        <v>#DIV/0!</v>
      </c>
      <c r="AW54" s="14" t="e">
        <f t="shared" si="96"/>
        <v>#DIV/0!</v>
      </c>
      <c r="AX54" s="14" t="e">
        <f t="shared" si="96"/>
        <v>#DIV/0!</v>
      </c>
      <c r="AY54" s="14">
        <v>0</v>
      </c>
      <c r="AZ54" s="14">
        <f t="shared" si="96"/>
        <v>465.13064133016621</v>
      </c>
      <c r="BA54" s="14">
        <f t="shared" si="96"/>
        <v>1295.9310344827586</v>
      </c>
      <c r="BB54" s="14">
        <f t="shared" si="96"/>
        <v>1368.9155961461258</v>
      </c>
      <c r="BC54" s="14">
        <f t="shared" si="96"/>
        <v>1016.4920634920636</v>
      </c>
      <c r="BD54" s="14">
        <f t="shared" si="96"/>
        <v>1441.1937186420801</v>
      </c>
      <c r="BE54" s="14">
        <v>0</v>
      </c>
      <c r="BF54" s="14">
        <f t="shared" si="96"/>
        <v>1250.3092783505156</v>
      </c>
      <c r="BG54" s="14">
        <f t="shared" si="96"/>
        <v>2256.9090909090905</v>
      </c>
      <c r="BH54" s="14">
        <f t="shared" si="96"/>
        <v>2281.9135802469136</v>
      </c>
      <c r="BI54" s="14">
        <f t="shared" si="96"/>
        <v>6050.1830892143807</v>
      </c>
      <c r="BJ54" s="14">
        <f t="shared" si="96"/>
        <v>373.16002132729056</v>
      </c>
      <c r="BK54" s="14">
        <f t="shared" si="96"/>
        <v>2267.4793749999999</v>
      </c>
      <c r="BL54" s="14">
        <f t="shared" si="96"/>
        <v>2238.2581249999998</v>
      </c>
      <c r="BM54" s="14">
        <f t="shared" si="96"/>
        <v>336.86121530382587</v>
      </c>
      <c r="BN54" s="14">
        <f t="shared" si="96"/>
        <v>2185.7442424242422</v>
      </c>
      <c r="BO54" s="14">
        <f t="shared" ref="BO54:DG54" si="97">BO53/BO52*1000</f>
        <v>2220.1081250000002</v>
      </c>
      <c r="BP54" s="14">
        <f t="shared" si="97"/>
        <v>2308.438333333333</v>
      </c>
      <c r="BQ54" s="14">
        <f t="shared" si="97"/>
        <v>2298.8786666666665</v>
      </c>
      <c r="BR54" s="14">
        <v>0</v>
      </c>
      <c r="BS54" s="14">
        <v>0</v>
      </c>
      <c r="BT54" s="14">
        <f t="shared" si="97"/>
        <v>2347.8842424242421</v>
      </c>
      <c r="BU54" s="14">
        <f t="shared" si="97"/>
        <v>531.00522639574081</v>
      </c>
      <c r="BV54" s="14">
        <f t="shared" si="97"/>
        <v>4035.0613022259258</v>
      </c>
      <c r="BW54" s="14">
        <v>0</v>
      </c>
      <c r="BX54" s="14">
        <v>0</v>
      </c>
      <c r="BY54" s="14">
        <f t="shared" si="97"/>
        <v>2433.31</v>
      </c>
      <c r="BZ54" s="14">
        <v>0</v>
      </c>
      <c r="CA54" s="14">
        <f t="shared" si="97"/>
        <v>803.82501318122991</v>
      </c>
      <c r="CB54" s="14">
        <f t="shared" si="97"/>
        <v>4346.6950302133437</v>
      </c>
      <c r="CC54" s="14">
        <f t="shared" si="97"/>
        <v>2002.4631578947369</v>
      </c>
      <c r="CD54" s="14">
        <f t="shared" si="97"/>
        <v>2339.4140369644019</v>
      </c>
      <c r="CE54" s="14">
        <f t="shared" si="97"/>
        <v>206.4580064414898</v>
      </c>
      <c r="CF54" s="14">
        <f t="shared" si="97"/>
        <v>1064.2975135847196</v>
      </c>
      <c r="CG54" s="14">
        <v>0</v>
      </c>
      <c r="CH54" s="14">
        <f t="shared" si="97"/>
        <v>720.59656448088617</v>
      </c>
      <c r="CI54" s="14">
        <f t="shared" si="97"/>
        <v>2336.5792438044864</v>
      </c>
      <c r="CJ54" s="14">
        <f t="shared" si="97"/>
        <v>150.85</v>
      </c>
      <c r="CK54" s="14">
        <f t="shared" si="97"/>
        <v>1326.0450256410256</v>
      </c>
      <c r="CL54" s="14">
        <v>0</v>
      </c>
      <c r="CM54" s="14">
        <f t="shared" si="97"/>
        <v>1530.3791616766466</v>
      </c>
      <c r="CN54" s="14">
        <f t="shared" si="97"/>
        <v>951.27980519600089</v>
      </c>
      <c r="CO54" s="14">
        <f t="shared" si="97"/>
        <v>1552.7893342325056</v>
      </c>
      <c r="CP54" s="14">
        <f t="shared" si="97"/>
        <v>2336.7517647058821</v>
      </c>
      <c r="CQ54" s="14">
        <f t="shared" si="97"/>
        <v>799.88095999999996</v>
      </c>
      <c r="CR54" s="14">
        <f t="shared" si="97"/>
        <v>2266.0878947368419</v>
      </c>
      <c r="CS54" s="14">
        <v>0</v>
      </c>
      <c r="CT54" s="14">
        <f t="shared" si="97"/>
        <v>797.60095999999999</v>
      </c>
      <c r="CU54" s="14">
        <f t="shared" si="97"/>
        <v>2237.3302040816325</v>
      </c>
      <c r="CV54" s="14">
        <f t="shared" si="97"/>
        <v>2498.5010344827583</v>
      </c>
      <c r="CW54" s="14">
        <f t="shared" si="97"/>
        <v>983.3679775280898</v>
      </c>
      <c r="CX54" s="14">
        <f t="shared" si="97"/>
        <v>1258.5861538461538</v>
      </c>
      <c r="CY54" s="14">
        <f t="shared" si="97"/>
        <v>1002.3130215827339</v>
      </c>
      <c r="CZ54" s="14">
        <f t="shared" si="97"/>
        <v>985.06911764705887</v>
      </c>
      <c r="DA54" s="14">
        <f t="shared" si="97"/>
        <v>3276.5742500000006</v>
      </c>
      <c r="DB54" s="14">
        <f t="shared" si="97"/>
        <v>1220.5669551534224</v>
      </c>
      <c r="DC54" s="14">
        <f t="shared" si="97"/>
        <v>3014.4334579439251</v>
      </c>
      <c r="DD54" s="14">
        <f t="shared" si="97"/>
        <v>1257.122532720198</v>
      </c>
      <c r="DE54" s="14">
        <f t="shared" si="97"/>
        <v>1823.7017175429387</v>
      </c>
      <c r="DF54" s="14">
        <f t="shared" si="97"/>
        <v>877.79297597042523</v>
      </c>
      <c r="DG54" s="14">
        <f t="shared" si="97"/>
        <v>561.95536231884057</v>
      </c>
      <c r="DH54" s="14">
        <f t="shared" ref="DH54:DI54" si="98">DH53/DH52*1000</f>
        <v>860.87725752508345</v>
      </c>
      <c r="DI54" s="14">
        <f t="shared" si="98"/>
        <v>2238.763981042654</v>
      </c>
      <c r="DJ54" s="14">
        <f t="shared" ref="DJ54:DK54" si="99">DJ53/DJ52*1000</f>
        <v>1053.6146268656717</v>
      </c>
      <c r="DK54" s="14">
        <f t="shared" si="99"/>
        <v>861.33986622073576</v>
      </c>
      <c r="DL54" s="14">
        <f t="shared" ref="DL54:DM54" si="100">DL53/DL52*1000</f>
        <v>1595.1674999999998</v>
      </c>
      <c r="DM54" s="14">
        <f t="shared" si="100"/>
        <v>2291.0139999999997</v>
      </c>
      <c r="DN54" s="14">
        <f t="shared" ref="DN54" si="101">DN53/DN52*1000</f>
        <v>786.11661877048823</v>
      </c>
      <c r="DO54" s="14">
        <v>0</v>
      </c>
      <c r="DP54" s="14">
        <f t="shared" ref="DP54:DQ54" si="102">DP53/DP52*1000</f>
        <v>1485.8582264150944</v>
      </c>
      <c r="DQ54" s="14">
        <f t="shared" si="102"/>
        <v>226.0643125</v>
      </c>
      <c r="DR54" s="14">
        <f t="shared" ref="DR54:DS54" si="103">DR53/DR52*1000</f>
        <v>4.166666666666667</v>
      </c>
      <c r="DS54" s="14">
        <f t="shared" si="103"/>
        <v>2198.0862499999998</v>
      </c>
      <c r="DT54" s="14">
        <f t="shared" ref="DT54:DU54" si="104">DT53/DT52*1000</f>
        <v>1193.9473139158576</v>
      </c>
      <c r="DU54" s="14">
        <f t="shared" si="104"/>
        <v>11529.116249999999</v>
      </c>
      <c r="DV54" s="14">
        <f t="shared" ref="DV54:DW54" si="105">DV53/DV52*1000</f>
        <v>690.02948766603413</v>
      </c>
      <c r="DW54" s="14">
        <f t="shared" si="105"/>
        <v>1309.3340298507462</v>
      </c>
    </row>
    <row r="55" spans="2:127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</row>
    <row r="56" spans="2:127" s="1" customFormat="1" ht="13.15" customHeight="1" x14ac:dyDescent="0.2">
      <c r="B56" s="10" t="s">
        <v>23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</row>
    <row r="57" spans="2:127" ht="13.5" customHeight="1" x14ac:dyDescent="0.2">
      <c r="B57" s="25" t="s">
        <v>24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1.6367940000000001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0.545292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1.87</v>
      </c>
      <c r="BB57" s="26">
        <v>0</v>
      </c>
      <c r="BC57" s="26">
        <v>3.3650000000000002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22.4436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54.56</v>
      </c>
      <c r="CM57" s="26">
        <v>1.72</v>
      </c>
      <c r="CN57" s="26">
        <v>48.697600000000001</v>
      </c>
      <c r="CO57" s="26">
        <v>0</v>
      </c>
      <c r="CP57" s="26">
        <v>39.869199999999999</v>
      </c>
      <c r="CQ57" s="26">
        <v>49.536000000000001</v>
      </c>
      <c r="CR57" s="26">
        <v>1.1120000000000001</v>
      </c>
      <c r="CS57" s="26">
        <v>80.912000000000006</v>
      </c>
      <c r="CT57" s="26">
        <v>106.4787</v>
      </c>
      <c r="CU57" s="26">
        <v>75.623490000000004</v>
      </c>
      <c r="CV57" s="26">
        <v>69.972200000000001</v>
      </c>
      <c r="CW57" s="26">
        <v>74.50703</v>
      </c>
      <c r="CX57" s="26">
        <v>71.453199999999995</v>
      </c>
      <c r="CY57" s="26">
        <v>70.003399999999999</v>
      </c>
      <c r="CZ57" s="26">
        <v>103.1722</v>
      </c>
      <c r="DA57" s="26">
        <v>55.877780000000001</v>
      </c>
      <c r="DB57" s="26">
        <v>62.1265</v>
      </c>
      <c r="DC57" s="26">
        <v>133.14439999999999</v>
      </c>
      <c r="DD57" s="26">
        <v>122.46741</v>
      </c>
      <c r="DE57" s="26">
        <v>75.293999999999997</v>
      </c>
      <c r="DF57" s="26">
        <v>92.637710000000013</v>
      </c>
      <c r="DG57" s="26">
        <v>77.997899999999987</v>
      </c>
      <c r="DH57" s="26">
        <v>79.759699999999995</v>
      </c>
      <c r="DI57" s="26">
        <v>79.319249999999997</v>
      </c>
      <c r="DJ57" s="26">
        <v>131.94354999999999</v>
      </c>
      <c r="DK57" s="26">
        <v>101.20205</v>
      </c>
      <c r="DL57" s="26">
        <v>54.134</v>
      </c>
      <c r="DM57" s="26">
        <v>97.697199999999995</v>
      </c>
      <c r="DN57" s="26">
        <v>85.936580000000006</v>
      </c>
      <c r="DO57" s="26">
        <v>71.825190000000006</v>
      </c>
      <c r="DP57" s="26">
        <v>88.861410000000006</v>
      </c>
      <c r="DQ57" s="26">
        <v>0</v>
      </c>
      <c r="DR57" s="26">
        <v>161.54554000000002</v>
      </c>
      <c r="DS57" s="26">
        <v>72.680000000000007</v>
      </c>
      <c r="DT57" s="26">
        <v>155.75451999999999</v>
      </c>
      <c r="DU57" s="26">
        <v>95.900149999999996</v>
      </c>
      <c r="DV57" s="26">
        <v>95.901150000000001</v>
      </c>
      <c r="DW57" s="26">
        <v>84.820719999999994</v>
      </c>
    </row>
    <row r="58" spans="2:127" s="3" customFormat="1" x14ac:dyDescent="0.2">
      <c r="B58" s="25" t="s">
        <v>25</v>
      </c>
      <c r="C58" s="19">
        <v>21.730250000000002</v>
      </c>
      <c r="D58" s="19">
        <v>31.043700000000001</v>
      </c>
      <c r="E58" s="19">
        <v>27.939499999999999</v>
      </c>
      <c r="F58" s="19">
        <v>27.939499999999999</v>
      </c>
      <c r="G58" s="19">
        <v>7.7613499999999993</v>
      </c>
      <c r="H58" s="19">
        <v>0</v>
      </c>
      <c r="I58" s="19">
        <v>0</v>
      </c>
      <c r="J58" s="19">
        <v>28.498391999999999</v>
      </c>
      <c r="K58" s="19">
        <v>73.048932000000008</v>
      </c>
      <c r="L58" s="19">
        <v>85.615434000000008</v>
      </c>
      <c r="M58" s="19">
        <v>37.3626</v>
      </c>
      <c r="N58" s="19">
        <v>28.498391999999999</v>
      </c>
      <c r="O58" s="19">
        <v>120.696804</v>
      </c>
      <c r="P58" s="19">
        <v>67.054392000000007</v>
      </c>
      <c r="Q58" s="19">
        <v>18.439866000000002</v>
      </c>
      <c r="R58" s="19">
        <v>36.879732000000004</v>
      </c>
      <c r="S58" s="19">
        <v>11.734793999999999</v>
      </c>
      <c r="T58" s="19">
        <v>33.610734000000001</v>
      </c>
      <c r="U58" s="19">
        <v>57.834000000000003</v>
      </c>
      <c r="V58" s="19">
        <v>59.761800000000001</v>
      </c>
      <c r="W58" s="19">
        <v>38.555999999999997</v>
      </c>
      <c r="X58" s="19">
        <v>56.995865999999999</v>
      </c>
      <c r="Y58" s="19">
        <v>61.270992000000007</v>
      </c>
      <c r="Z58" s="19">
        <v>40.483800000000002</v>
      </c>
      <c r="AA58" s="19">
        <v>71.496594000000002</v>
      </c>
      <c r="AB58" s="19">
        <v>48.614526000000005</v>
      </c>
      <c r="AC58" s="19">
        <v>35.202546000000005</v>
      </c>
      <c r="AD58" s="19">
        <v>28.139454000000001</v>
      </c>
      <c r="AE58" s="19">
        <v>57.075732000000002</v>
      </c>
      <c r="AF58" s="19">
        <v>87.361469999999997</v>
      </c>
      <c r="AG58" s="19">
        <v>30.202200000000001</v>
      </c>
      <c r="AH58" s="19">
        <v>56.725974000000001</v>
      </c>
      <c r="AI58" s="19">
        <v>71.220275999999998</v>
      </c>
      <c r="AJ58" s="19">
        <v>26.366796000000001</v>
      </c>
      <c r="AK58" s="19">
        <v>61.812612000000001</v>
      </c>
      <c r="AL58" s="19">
        <v>133.19170200000002</v>
      </c>
      <c r="AM58" s="19">
        <v>20.663262000000003</v>
      </c>
      <c r="AN58" s="19">
        <v>16.883856000000002</v>
      </c>
      <c r="AO58" s="19">
        <v>84.538620000000009</v>
      </c>
      <c r="AP58" s="19">
        <v>133.09806599999999</v>
      </c>
      <c r="AQ58" s="19">
        <v>32.359499999999997</v>
      </c>
      <c r="AR58" s="19">
        <v>21.573</v>
      </c>
      <c r="AS58" s="19">
        <v>18.759330000000002</v>
      </c>
      <c r="AT58" s="19">
        <v>88.817418000000004</v>
      </c>
      <c r="AU58" s="19">
        <v>89.710632000000004</v>
      </c>
      <c r="AV58" s="19">
        <v>47.589120000000001</v>
      </c>
      <c r="AW58" s="19">
        <v>93.037464000000014</v>
      </c>
      <c r="AX58" s="19">
        <v>34.031177999999997</v>
      </c>
      <c r="AY58" s="19">
        <v>88.998000000000005</v>
      </c>
      <c r="AZ58" s="19">
        <v>104.218</v>
      </c>
      <c r="BA58" s="19">
        <v>44.347999999999999</v>
      </c>
      <c r="BB58" s="19">
        <v>26.087</v>
      </c>
      <c r="BC58" s="19">
        <v>41.738999999999997</v>
      </c>
      <c r="BD58" s="19">
        <v>44.064</v>
      </c>
      <c r="BE58" s="19">
        <v>41.738999999999997</v>
      </c>
      <c r="BF58" s="19">
        <v>97.73</v>
      </c>
      <c r="BG58" s="19">
        <v>153.78200000000001</v>
      </c>
      <c r="BH58" s="19">
        <v>214.00200000000001</v>
      </c>
      <c r="BI58" s="19">
        <v>214.334</v>
      </c>
      <c r="BJ58" s="19">
        <v>272.13965999999999</v>
      </c>
      <c r="BK58" s="19">
        <v>267.69565999999998</v>
      </c>
      <c r="BL58" s="19">
        <v>261.73915000000011</v>
      </c>
      <c r="BM58" s="19">
        <v>254.45093</v>
      </c>
      <c r="BN58" s="19">
        <v>48.695650000000001</v>
      </c>
      <c r="BO58" s="19">
        <v>59.746690000000001</v>
      </c>
      <c r="BP58" s="19">
        <v>210.00001999999998</v>
      </c>
      <c r="BQ58" s="19">
        <v>286.08696999999995</v>
      </c>
      <c r="BR58" s="19">
        <v>0</v>
      </c>
      <c r="BS58" s="19">
        <v>188.69576000000001</v>
      </c>
      <c r="BT58" s="19">
        <v>237.39143999999999</v>
      </c>
      <c r="BU58" s="19">
        <v>12.451799999999999</v>
      </c>
      <c r="BV58" s="19">
        <v>228.00011999999998</v>
      </c>
      <c r="BW58" s="19">
        <v>197.56532000000001</v>
      </c>
      <c r="BX58" s="19">
        <v>213.2501</v>
      </c>
      <c r="BY58" s="19">
        <v>292.25352000000004</v>
      </c>
      <c r="BZ58" s="19">
        <v>228.01811999999998</v>
      </c>
      <c r="CA58" s="19">
        <v>290.48710999999997</v>
      </c>
      <c r="CB58" s="19">
        <v>229.87839000000002</v>
      </c>
      <c r="CC58" s="19">
        <v>266.13900000000001</v>
      </c>
      <c r="CD58" s="19">
        <v>215.8262</v>
      </c>
      <c r="CE58" s="19">
        <v>317.65012999999999</v>
      </c>
      <c r="CF58" s="19">
        <v>204.12011999999999</v>
      </c>
      <c r="CG58" s="19">
        <v>294.97368</v>
      </c>
      <c r="CH58" s="19">
        <v>307.39148</v>
      </c>
      <c r="CI58" s="19">
        <v>347.94324</v>
      </c>
      <c r="CJ58" s="19">
        <v>413.46262000000002</v>
      </c>
      <c r="CK58" s="19">
        <v>352.26448999999997</v>
      </c>
      <c r="CL58" s="19">
        <v>333.73915</v>
      </c>
      <c r="CM58" s="19">
        <v>428.39480999999995</v>
      </c>
      <c r="CN58" s="19">
        <v>252.05188000000001</v>
      </c>
      <c r="CO58" s="19">
        <v>0</v>
      </c>
      <c r="CP58" s="19">
        <v>139.66610999999997</v>
      </c>
      <c r="CQ58" s="19">
        <v>43.952169999999995</v>
      </c>
      <c r="CR58" s="19">
        <v>76</v>
      </c>
      <c r="CS58" s="19">
        <v>39.698269999999994</v>
      </c>
      <c r="CT58" s="19">
        <v>114.53352000000001</v>
      </c>
      <c r="CU58" s="19">
        <v>52.869579999999999</v>
      </c>
      <c r="CV58" s="19">
        <v>56.834789999999998</v>
      </c>
      <c r="CW58" s="19">
        <v>41.771089999999994</v>
      </c>
      <c r="CX58" s="19">
        <v>76.036280000000005</v>
      </c>
      <c r="CY58" s="19">
        <v>58.267849999999996</v>
      </c>
      <c r="CZ58" s="19">
        <v>71.485199999999992</v>
      </c>
      <c r="DA58" s="19">
        <v>85.913060000000002</v>
      </c>
      <c r="DB58" s="19">
        <v>58.26784</v>
      </c>
      <c r="DC58" s="19">
        <v>73.742620000000002</v>
      </c>
      <c r="DD58" s="19">
        <v>69.408419999999992</v>
      </c>
      <c r="DE58" s="19">
        <v>131.61313000000001</v>
      </c>
      <c r="DF58" s="19">
        <v>80.903360000000006</v>
      </c>
      <c r="DG58" s="19">
        <v>28.521740000000001</v>
      </c>
      <c r="DH58" s="19">
        <v>28.522740000000002</v>
      </c>
      <c r="DI58" s="19">
        <v>62.485480000000003</v>
      </c>
      <c r="DJ58" s="19">
        <v>61.877089999999995</v>
      </c>
      <c r="DK58" s="19">
        <v>110.76952</v>
      </c>
      <c r="DL58" s="19">
        <v>75.003820000000005</v>
      </c>
      <c r="DM58" s="19">
        <v>58.897649999999999</v>
      </c>
      <c r="DN58" s="19">
        <v>159.60869</v>
      </c>
      <c r="DO58" s="19">
        <v>154.60867999999999</v>
      </c>
      <c r="DP58" s="19">
        <v>120.71224000000001</v>
      </c>
      <c r="DQ58" s="19">
        <v>215.79039</v>
      </c>
      <c r="DR58" s="19">
        <v>81.478259999999992</v>
      </c>
      <c r="DS58" s="19">
        <v>57.29665</v>
      </c>
      <c r="DT58" s="19">
        <v>64.173940000000002</v>
      </c>
      <c r="DU58" s="19">
        <v>17.895479999999999</v>
      </c>
      <c r="DV58" s="19">
        <v>14.37505</v>
      </c>
      <c r="DW58" s="19">
        <v>6.7391099999999993</v>
      </c>
    </row>
    <row r="59" spans="2:127" s="3" customFormat="1" x14ac:dyDescent="0.2">
      <c r="B59" s="25" t="s">
        <v>26</v>
      </c>
      <c r="C59" s="21">
        <v>4.2304499999999994</v>
      </c>
      <c r="D59" s="21">
        <v>1.9125000000000001</v>
      </c>
      <c r="E59" s="21">
        <v>10.34365</v>
      </c>
      <c r="F59" s="21">
        <v>1.9125000000000001</v>
      </c>
      <c r="G59" s="21">
        <v>2.5499999999999998</v>
      </c>
      <c r="H59" s="21">
        <v>0</v>
      </c>
      <c r="I59" s="21">
        <v>0</v>
      </c>
      <c r="J59" s="21">
        <v>0</v>
      </c>
      <c r="K59" s="21">
        <v>2.4785999999999997</v>
      </c>
      <c r="L59" s="21">
        <v>2.9743200000000001</v>
      </c>
      <c r="M59" s="21">
        <v>2.3133600000000003</v>
      </c>
      <c r="N59" s="21">
        <v>5.5906199999999995</v>
      </c>
      <c r="O59" s="21">
        <v>2.9467800000000004</v>
      </c>
      <c r="P59" s="21">
        <v>3.5802000000000005</v>
      </c>
      <c r="Q59" s="21">
        <v>0</v>
      </c>
      <c r="R59" s="21">
        <v>0</v>
      </c>
      <c r="S59" s="21">
        <v>0</v>
      </c>
      <c r="T59" s="21">
        <v>0.974916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0.53519400000000006</v>
      </c>
      <c r="AB59" s="21">
        <v>1.90944</v>
      </c>
      <c r="AC59" s="21">
        <v>2.1527099999999999</v>
      </c>
      <c r="AD59" s="21">
        <v>0</v>
      </c>
      <c r="AE59" s="21">
        <v>7.9388640000000006</v>
      </c>
      <c r="AF59" s="21">
        <v>7.0869600000000004</v>
      </c>
      <c r="AG59" s="21">
        <v>2.6722980000000001</v>
      </c>
      <c r="AH59" s="21">
        <v>0.26989200000000002</v>
      </c>
      <c r="AI59" s="21">
        <v>4.8176639999999997</v>
      </c>
      <c r="AJ59" s="21">
        <v>1.3623120000000002</v>
      </c>
      <c r="AK59" s="21">
        <v>4.7185200000000007</v>
      </c>
      <c r="AL59" s="21">
        <v>3.8822220000000001</v>
      </c>
      <c r="AM59" s="21">
        <v>0.59945400000000004</v>
      </c>
      <c r="AN59" s="21">
        <v>0.91157400000000011</v>
      </c>
      <c r="AO59" s="21">
        <v>0</v>
      </c>
      <c r="AP59" s="21">
        <v>5.2197480000000009</v>
      </c>
      <c r="AQ59" s="21">
        <v>4.2521760000000004</v>
      </c>
      <c r="AR59" s="21">
        <v>3.5719380000000003</v>
      </c>
      <c r="AS59" s="21">
        <v>10.490904</v>
      </c>
      <c r="AT59" s="21">
        <v>30.894372000000004</v>
      </c>
      <c r="AU59" s="21">
        <v>27.531738000000001</v>
      </c>
      <c r="AV59" s="21">
        <v>5.8063500000000001</v>
      </c>
      <c r="AW59" s="21">
        <v>7.7965740000000006</v>
      </c>
      <c r="AX59" s="21">
        <v>10.725912000000001</v>
      </c>
      <c r="AY59" s="21">
        <v>1.2E-2</v>
      </c>
      <c r="AZ59" s="21">
        <v>7.6079999999999997</v>
      </c>
      <c r="BA59" s="21">
        <v>3.8</v>
      </c>
      <c r="BB59" s="21">
        <v>9.2970000000000006</v>
      </c>
      <c r="BC59" s="21">
        <v>8.2420000000000009</v>
      </c>
      <c r="BD59" s="21">
        <v>8.1199999999999992</v>
      </c>
      <c r="BE59" s="21">
        <v>3.7559999999999998</v>
      </c>
      <c r="BF59" s="21">
        <v>3.7559999999999998</v>
      </c>
      <c r="BG59" s="21">
        <v>6.2869999999999999</v>
      </c>
      <c r="BH59" s="21">
        <v>0</v>
      </c>
      <c r="BI59" s="21">
        <v>6.4560000000000004</v>
      </c>
      <c r="BJ59" s="21">
        <v>0</v>
      </c>
      <c r="BK59" s="21">
        <v>3.29244</v>
      </c>
      <c r="BL59" s="21">
        <v>40.946579999999997</v>
      </c>
      <c r="BM59" s="21">
        <v>42.45628</v>
      </c>
      <c r="BN59" s="21">
        <v>0</v>
      </c>
      <c r="BO59" s="21">
        <v>0</v>
      </c>
      <c r="BP59" s="21">
        <v>0</v>
      </c>
      <c r="BQ59" s="21">
        <v>4.37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1E-3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3.4195600000000002</v>
      </c>
      <c r="CG59" s="21">
        <v>0</v>
      </c>
      <c r="CH59" s="21">
        <v>0</v>
      </c>
      <c r="CI59" s="21">
        <v>1.0305</v>
      </c>
      <c r="CJ59" s="21">
        <v>0.16678999999999999</v>
      </c>
      <c r="CK59" s="21">
        <v>0</v>
      </c>
      <c r="CL59" s="21">
        <v>7.0111999999999997</v>
      </c>
      <c r="CM59" s="21">
        <v>0</v>
      </c>
      <c r="CN59" s="21">
        <v>7.9302000000000001</v>
      </c>
      <c r="CO59" s="21">
        <v>7.0383000000000004</v>
      </c>
      <c r="CP59" s="21">
        <v>21.551749999999998</v>
      </c>
      <c r="CQ59" s="21">
        <v>7.0650000000000004</v>
      </c>
      <c r="CR59" s="21">
        <v>7.5419999999999998</v>
      </c>
      <c r="CS59" s="21">
        <v>11.736000000000001</v>
      </c>
      <c r="CT59" s="21">
        <v>3.2651999999999997</v>
      </c>
      <c r="CU59" s="21">
        <v>1.6325999999999998</v>
      </c>
      <c r="CV59" s="21">
        <v>5.4340000000000002</v>
      </c>
      <c r="CW59" s="21">
        <v>20.332999999999998</v>
      </c>
      <c r="CX59" s="21">
        <v>1.8779999999999999</v>
      </c>
      <c r="CY59" s="21">
        <v>11.737</v>
      </c>
      <c r="CZ59" s="21">
        <v>3.75848</v>
      </c>
      <c r="DA59" s="21">
        <v>4.7809999999999997</v>
      </c>
      <c r="DB59" s="21">
        <v>3.9119999999999999</v>
      </c>
      <c r="DC59" s="21">
        <v>11.036520000000001</v>
      </c>
      <c r="DD59" s="21">
        <v>2</v>
      </c>
      <c r="DE59" s="21">
        <v>0</v>
      </c>
      <c r="DF59" s="21">
        <v>5.7755000000000001</v>
      </c>
      <c r="DG59" s="21">
        <v>0</v>
      </c>
      <c r="DH59" s="21">
        <v>7.5553800000000004</v>
      </c>
      <c r="DI59" s="21">
        <v>2</v>
      </c>
      <c r="DJ59" s="21">
        <v>0</v>
      </c>
      <c r="DK59" s="21">
        <v>1.0885199999999999</v>
      </c>
      <c r="DL59" s="21">
        <v>4</v>
      </c>
      <c r="DM59" s="21">
        <v>2.02</v>
      </c>
      <c r="DN59" s="21">
        <v>11.44271</v>
      </c>
      <c r="DO59" s="21">
        <v>2</v>
      </c>
      <c r="DP59" s="21">
        <v>0</v>
      </c>
      <c r="DQ59" s="21">
        <v>0</v>
      </c>
      <c r="DR59" s="21">
        <v>2</v>
      </c>
      <c r="DS59" s="21">
        <v>0</v>
      </c>
      <c r="DT59" s="21">
        <v>0</v>
      </c>
      <c r="DU59" s="21">
        <v>0</v>
      </c>
      <c r="DV59" s="21">
        <v>10</v>
      </c>
      <c r="DW59" s="21">
        <v>0</v>
      </c>
    </row>
    <row r="60" spans="2:127" s="3" customFormat="1" x14ac:dyDescent="0.2">
      <c r="B60" s="25" t="s">
        <v>27</v>
      </c>
      <c r="C60" s="19">
        <v>10.873199999999999</v>
      </c>
      <c r="D60" s="19">
        <v>0</v>
      </c>
      <c r="E60" s="19">
        <v>0.34</v>
      </c>
      <c r="F60" s="19">
        <v>1.7509999999999999</v>
      </c>
      <c r="G60" s="19">
        <v>6.1871499999999999</v>
      </c>
      <c r="H60" s="19">
        <v>0.55080000000000007</v>
      </c>
      <c r="I60" s="19">
        <v>2.085696</v>
      </c>
      <c r="J60" s="19">
        <v>4.0869360000000006</v>
      </c>
      <c r="K60" s="19">
        <v>7.3439999999999991E-2</v>
      </c>
      <c r="L60" s="19">
        <v>2.00583</v>
      </c>
      <c r="M60" s="19">
        <v>4.96638</v>
      </c>
      <c r="N60" s="19">
        <v>0.23868</v>
      </c>
      <c r="O60" s="19">
        <v>3.6719999999999996E-2</v>
      </c>
      <c r="P60" s="19">
        <v>9.2653739999999996</v>
      </c>
      <c r="Q60" s="19">
        <v>5.5080000000000004E-2</v>
      </c>
      <c r="R60" s="19">
        <v>3.6719999999999996E-2</v>
      </c>
      <c r="S60" s="19">
        <v>0.16524</v>
      </c>
      <c r="T60" s="19">
        <v>0.12852000000000002</v>
      </c>
      <c r="U60" s="19">
        <v>9.8914500000000007</v>
      </c>
      <c r="V60" s="19">
        <v>0</v>
      </c>
      <c r="W60" s="19">
        <v>1.1016000000000001</v>
      </c>
      <c r="X60" s="19">
        <v>0.60037200000000002</v>
      </c>
      <c r="Y60" s="19">
        <v>2.754</v>
      </c>
      <c r="Z60" s="19">
        <v>0</v>
      </c>
      <c r="AA60" s="19">
        <v>0.68666399999999994</v>
      </c>
      <c r="AB60" s="19">
        <v>0</v>
      </c>
      <c r="AC60" s="19">
        <v>0</v>
      </c>
      <c r="AD60" s="19">
        <v>0.21022200000000002</v>
      </c>
      <c r="AE60" s="19">
        <v>16.833366000000002</v>
      </c>
      <c r="AF60" s="19">
        <v>1.933308</v>
      </c>
      <c r="AG60" s="19">
        <v>10.880136</v>
      </c>
      <c r="AH60" s="19">
        <v>1.049274</v>
      </c>
      <c r="AI60" s="19">
        <v>19.381734000000002</v>
      </c>
      <c r="AJ60" s="19">
        <v>1.1934</v>
      </c>
      <c r="AK60" s="19">
        <v>4.2053580000000004</v>
      </c>
      <c r="AL60" s="19">
        <v>1.6349580000000001</v>
      </c>
      <c r="AM60" s="19">
        <v>0</v>
      </c>
      <c r="AN60" s="19">
        <v>0</v>
      </c>
      <c r="AO60" s="19">
        <v>7.4358000000000004</v>
      </c>
      <c r="AP60" s="19">
        <v>1.44126</v>
      </c>
      <c r="AQ60" s="19">
        <v>112.327398</v>
      </c>
      <c r="AR60" s="19">
        <v>59.75262</v>
      </c>
      <c r="AS60" s="19">
        <v>0</v>
      </c>
      <c r="AT60" s="19">
        <v>1.011636</v>
      </c>
      <c r="AU60" s="19">
        <v>2.3335560000000002</v>
      </c>
      <c r="AV60" s="19">
        <v>2.132514</v>
      </c>
      <c r="AW60" s="19">
        <v>164.786508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3.9580000000000002</v>
      </c>
      <c r="CC60" s="19">
        <v>0</v>
      </c>
      <c r="CD60" s="19">
        <v>0</v>
      </c>
      <c r="CE60" s="19">
        <v>0</v>
      </c>
      <c r="CF60" s="19">
        <v>54.581000000000003</v>
      </c>
      <c r="CG60" s="19">
        <v>61.552099999999996</v>
      </c>
      <c r="CH60" s="19">
        <v>98.461289999999991</v>
      </c>
      <c r="CI60" s="19">
        <v>63.71217</v>
      </c>
      <c r="CJ60" s="19">
        <v>31.2593</v>
      </c>
      <c r="CK60" s="19">
        <v>39.82152</v>
      </c>
      <c r="CL60" s="19">
        <v>10.9148</v>
      </c>
      <c r="CM60" s="19">
        <v>49.903040000000004</v>
      </c>
      <c r="CN60" s="19">
        <v>198.22404</v>
      </c>
      <c r="CO60" s="19">
        <v>37.846559999999997</v>
      </c>
      <c r="CP60" s="19">
        <v>51.580750000000002</v>
      </c>
      <c r="CQ60" s="19">
        <v>21.29589</v>
      </c>
      <c r="CR60" s="19">
        <v>21.485799999999998</v>
      </c>
      <c r="CS60" s="19">
        <v>18.780999999999999</v>
      </c>
      <c r="CT60" s="19">
        <v>9.4885300000000008</v>
      </c>
      <c r="CU60" s="19">
        <v>3.5950000000000002</v>
      </c>
      <c r="CV60" s="19">
        <v>5.9189999999999996</v>
      </c>
      <c r="CW60" s="19">
        <v>3.11</v>
      </c>
      <c r="CX60" s="19">
        <v>0</v>
      </c>
      <c r="CY60" s="19">
        <v>9.1530000000000005</v>
      </c>
      <c r="CZ60" s="19">
        <v>8.92</v>
      </c>
      <c r="DA60" s="19">
        <v>5.14</v>
      </c>
      <c r="DB60" s="19">
        <v>4.5540000000000003</v>
      </c>
      <c r="DC60" s="19">
        <v>9.516</v>
      </c>
      <c r="DD60" s="19">
        <v>3.3954</v>
      </c>
      <c r="DE60" s="19">
        <v>15.204000000000001</v>
      </c>
      <c r="DF60" s="19">
        <v>2.4969999999999999</v>
      </c>
      <c r="DG60" s="19">
        <v>1.05</v>
      </c>
      <c r="DH60" s="19">
        <v>2.9</v>
      </c>
      <c r="DI60" s="19">
        <v>2.9992800000000002</v>
      </c>
      <c r="DJ60" s="19">
        <v>7.4931999999999999</v>
      </c>
      <c r="DK60" s="19">
        <v>15.1852</v>
      </c>
      <c r="DL60" s="19">
        <v>8.9537000000000013</v>
      </c>
      <c r="DM60" s="19">
        <v>12.249700000000001</v>
      </c>
      <c r="DN60" s="19">
        <v>5.4326400000000001</v>
      </c>
      <c r="DO60" s="19">
        <v>6.2107000000000001</v>
      </c>
      <c r="DP60" s="19">
        <v>4.6639999999999997</v>
      </c>
      <c r="DQ60" s="19">
        <v>4.9906999999999995</v>
      </c>
      <c r="DR60" s="19">
        <v>3.7641</v>
      </c>
      <c r="DS60" s="19">
        <v>2.2549999999999999</v>
      </c>
      <c r="DT60" s="19">
        <v>11.123190000000001</v>
      </c>
      <c r="DU60" s="19">
        <v>3.1074999999999999</v>
      </c>
      <c r="DV60" s="19">
        <v>8.1479999999999997</v>
      </c>
      <c r="DW60" s="19">
        <v>14.305999999999999</v>
      </c>
    </row>
    <row r="61" spans="2:127" s="3" customFormat="1" ht="13.5" customHeight="1" x14ac:dyDescent="0.2">
      <c r="B61" s="25" t="s">
        <v>28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44.797482000000002</v>
      </c>
      <c r="K61" s="19">
        <v>36.299556000000003</v>
      </c>
      <c r="L61" s="19">
        <v>6.0881760000000007</v>
      </c>
      <c r="M61" s="19">
        <v>0</v>
      </c>
      <c r="N61" s="19">
        <v>0</v>
      </c>
      <c r="O61" s="19">
        <v>4.1521140000000001</v>
      </c>
      <c r="P61" s="19">
        <v>7.2880020000000005</v>
      </c>
      <c r="Q61" s="19">
        <v>10.117278000000001</v>
      </c>
      <c r="R61" s="19">
        <v>9.3149459999999991</v>
      </c>
      <c r="S61" s="19">
        <v>8.450190000000001</v>
      </c>
      <c r="T61" s="19">
        <v>17.050932</v>
      </c>
      <c r="U61" s="19">
        <v>1.4605380000000001</v>
      </c>
      <c r="V61" s="19">
        <v>1.4476860000000003</v>
      </c>
      <c r="W61" s="19">
        <v>23.605452</v>
      </c>
      <c r="X61" s="19">
        <v>10.554246000000001</v>
      </c>
      <c r="Y61" s="19">
        <v>0</v>
      </c>
      <c r="Z61" s="19">
        <v>12.658301999999999</v>
      </c>
      <c r="AA61" s="19">
        <v>5.0122800000000005</v>
      </c>
      <c r="AB61" s="19">
        <v>0</v>
      </c>
      <c r="AC61" s="19">
        <v>4.6285560000000006</v>
      </c>
      <c r="AD61" s="19">
        <v>0</v>
      </c>
      <c r="AE61" s="19">
        <v>10.187963999999999</v>
      </c>
      <c r="AF61" s="19">
        <v>0</v>
      </c>
      <c r="AG61" s="19">
        <v>0</v>
      </c>
      <c r="AH61" s="19">
        <v>0</v>
      </c>
      <c r="AI61" s="19">
        <v>17.106012000000003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10.987542000000001</v>
      </c>
      <c r="AT61" s="19">
        <v>9.3186180000000007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77.400999999999996</v>
      </c>
      <c r="BA61" s="19">
        <v>0</v>
      </c>
      <c r="BB61" s="19">
        <v>26.946999999999999</v>
      </c>
      <c r="BC61" s="19">
        <v>27.242000000000001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34.5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7.4</v>
      </c>
      <c r="CD61" s="19">
        <v>0</v>
      </c>
      <c r="CE61" s="19">
        <v>29.707159999999998</v>
      </c>
      <c r="CF61" s="19">
        <v>0</v>
      </c>
      <c r="CG61" s="19">
        <v>76.08802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21.86702</v>
      </c>
      <c r="CR61" s="19">
        <v>47.824040000000004</v>
      </c>
      <c r="CS61" s="19">
        <v>0</v>
      </c>
      <c r="CT61" s="19">
        <v>0</v>
      </c>
      <c r="CU61" s="19">
        <v>54.845999999999997</v>
      </c>
      <c r="CV61" s="19">
        <v>27.236000000000001</v>
      </c>
      <c r="CW61" s="19">
        <v>0</v>
      </c>
      <c r="CX61" s="19">
        <v>0</v>
      </c>
      <c r="CY61" s="19">
        <v>56.055999999999997</v>
      </c>
      <c r="CZ61" s="19">
        <v>0</v>
      </c>
      <c r="DA61" s="19">
        <v>55.59</v>
      </c>
      <c r="DB61" s="19">
        <v>0</v>
      </c>
      <c r="DC61" s="19">
        <v>0</v>
      </c>
      <c r="DD61" s="19">
        <v>56.956000000000003</v>
      </c>
      <c r="DE61" s="19">
        <v>56.978169999999999</v>
      </c>
      <c r="DF61" s="19">
        <v>0</v>
      </c>
      <c r="DG61" s="19">
        <v>55.82649</v>
      </c>
      <c r="DH61" s="19">
        <v>0</v>
      </c>
      <c r="DI61" s="19">
        <v>67.7136</v>
      </c>
      <c r="DJ61" s="19">
        <v>0</v>
      </c>
      <c r="DK61" s="19">
        <v>0</v>
      </c>
      <c r="DL61" s="19">
        <v>67.329599999999999</v>
      </c>
      <c r="DM61" s="19">
        <v>0</v>
      </c>
      <c r="DN61" s="19">
        <v>0</v>
      </c>
      <c r="DO61" s="19">
        <v>0</v>
      </c>
      <c r="DP61" s="19">
        <v>67.415999999999997</v>
      </c>
      <c r="DQ61" s="19">
        <v>0</v>
      </c>
      <c r="DR61" s="19">
        <v>0</v>
      </c>
      <c r="DS61" s="19">
        <v>0</v>
      </c>
      <c r="DT61" s="19">
        <v>0</v>
      </c>
      <c r="DU61" s="19">
        <v>69.088800000000006</v>
      </c>
      <c r="DV61" s="19">
        <v>0</v>
      </c>
      <c r="DW61" s="19">
        <v>0</v>
      </c>
    </row>
    <row r="62" spans="2:127" s="3" customFormat="1" ht="12" customHeight="1" x14ac:dyDescent="0.2">
      <c r="B62" s="25" t="s">
        <v>29</v>
      </c>
      <c r="C62" s="19">
        <v>0.95199999999999996</v>
      </c>
      <c r="D62" s="19">
        <v>3.91425</v>
      </c>
      <c r="E62" s="19">
        <v>5.8862500000000004</v>
      </c>
      <c r="F62" s="19">
        <v>2.7795000000000001</v>
      </c>
      <c r="G62" s="19">
        <v>0.42499999999999999</v>
      </c>
      <c r="H62" s="19">
        <v>17.813790000000001</v>
      </c>
      <c r="I62" s="19">
        <v>5.2739099999999999</v>
      </c>
      <c r="J62" s="19">
        <v>19.808603999999999</v>
      </c>
      <c r="K62" s="19">
        <v>15.519708000000001</v>
      </c>
      <c r="L62" s="19">
        <v>10.115442000000002</v>
      </c>
      <c r="M62" s="19">
        <v>10.441332000000001</v>
      </c>
      <c r="N62" s="19">
        <v>7.0309620000000006</v>
      </c>
      <c r="O62" s="19">
        <v>5.1775200000000003</v>
      </c>
      <c r="P62" s="19">
        <v>16.009001999999999</v>
      </c>
      <c r="Q62" s="19">
        <v>7.2154800000000003</v>
      </c>
      <c r="R62" s="19">
        <v>7.3651140000000002</v>
      </c>
      <c r="S62" s="19">
        <v>12.806100000000001</v>
      </c>
      <c r="T62" s="19">
        <v>5.728320000000001</v>
      </c>
      <c r="U62" s="19">
        <v>5.8017599999999998</v>
      </c>
      <c r="V62" s="19">
        <v>7.1833500000000008</v>
      </c>
      <c r="W62" s="19">
        <v>5.6365200000000009</v>
      </c>
      <c r="X62" s="19">
        <v>4.1310000000000002</v>
      </c>
      <c r="Y62" s="19">
        <v>8.787096</v>
      </c>
      <c r="Z62" s="19">
        <v>5.4492480000000008</v>
      </c>
      <c r="AA62" s="19">
        <v>6.4232459999999998</v>
      </c>
      <c r="AB62" s="19">
        <v>7.9618140000000004</v>
      </c>
      <c r="AC62" s="19">
        <v>45.943145999999999</v>
      </c>
      <c r="AD62" s="19">
        <v>9.2901600000000002</v>
      </c>
      <c r="AE62" s="19">
        <v>41.958108000000003</v>
      </c>
      <c r="AF62" s="19">
        <v>1.377</v>
      </c>
      <c r="AG62" s="19">
        <v>3.4103700000000003</v>
      </c>
      <c r="AH62" s="19">
        <v>5.4639360000000003</v>
      </c>
      <c r="AI62" s="19">
        <v>5.605308</v>
      </c>
      <c r="AJ62" s="19">
        <v>7.6129740000000004</v>
      </c>
      <c r="AK62" s="19">
        <v>77.394744000000003</v>
      </c>
      <c r="AL62" s="19">
        <v>35.040060000000004</v>
      </c>
      <c r="AM62" s="19">
        <v>36.231624000000004</v>
      </c>
      <c r="AN62" s="19">
        <v>0</v>
      </c>
      <c r="AO62" s="19">
        <v>0</v>
      </c>
      <c r="AP62" s="19">
        <v>4.903956</v>
      </c>
      <c r="AQ62" s="19">
        <v>49.832712000000001</v>
      </c>
      <c r="AR62" s="19">
        <v>4.9076280000000008</v>
      </c>
      <c r="AS62" s="19">
        <v>1.942488</v>
      </c>
      <c r="AT62" s="19">
        <v>37.640754000000001</v>
      </c>
      <c r="AU62" s="19">
        <v>47.041992</v>
      </c>
      <c r="AV62" s="19">
        <v>36.308736000000003</v>
      </c>
      <c r="AW62" s="19">
        <v>31.577364000000003</v>
      </c>
      <c r="AX62" s="19">
        <v>249.48945000000001</v>
      </c>
      <c r="AY62" s="19">
        <v>304.40100000000001</v>
      </c>
      <c r="AZ62" s="19">
        <v>0</v>
      </c>
      <c r="BA62" s="19">
        <v>22.614000000000001</v>
      </c>
      <c r="BB62" s="19">
        <v>20.597000000000001</v>
      </c>
      <c r="BC62" s="19">
        <v>28.247</v>
      </c>
      <c r="BD62" s="19">
        <v>0</v>
      </c>
      <c r="BE62" s="19">
        <v>3.1520000000000001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0.47199999999999998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24.282779999999999</v>
      </c>
      <c r="CG62" s="19">
        <v>0</v>
      </c>
      <c r="CH62" s="19">
        <v>29.427499999999998</v>
      </c>
      <c r="CI62" s="19">
        <v>29.907</v>
      </c>
      <c r="CJ62" s="19">
        <v>34.143349999999998</v>
      </c>
      <c r="CK62" s="19">
        <v>7.3772600000000006</v>
      </c>
      <c r="CL62" s="19">
        <v>8.1704699999999999</v>
      </c>
      <c r="CM62" s="19">
        <v>16.699000000000002</v>
      </c>
      <c r="CN62" s="19">
        <v>23.22372</v>
      </c>
      <c r="CO62" s="19">
        <v>26.3108</v>
      </c>
      <c r="CP62" s="19">
        <v>35.432300000000005</v>
      </c>
      <c r="CQ62" s="19">
        <v>44.150800000000004</v>
      </c>
      <c r="CR62" s="19">
        <v>35.905899999999995</v>
      </c>
      <c r="CS62" s="19">
        <v>115.49938</v>
      </c>
      <c r="CT62" s="19">
        <v>53.325209999999998</v>
      </c>
      <c r="CU62" s="19">
        <v>17.2591</v>
      </c>
      <c r="CV62" s="19">
        <v>23.913559999999997</v>
      </c>
      <c r="CW62" s="19">
        <v>84.699219999999997</v>
      </c>
      <c r="CX62" s="19">
        <v>18.21172</v>
      </c>
      <c r="CY62" s="19">
        <v>17.963349999999998</v>
      </c>
      <c r="CZ62" s="19">
        <v>1.4979</v>
      </c>
      <c r="DA62" s="19">
        <v>18.99905</v>
      </c>
      <c r="DB62" s="19">
        <v>103.00322</v>
      </c>
      <c r="DC62" s="19">
        <v>25.200760000000002</v>
      </c>
      <c r="DD62" s="19">
        <v>6.399</v>
      </c>
      <c r="DE62" s="19">
        <v>78.974460000000008</v>
      </c>
      <c r="DF62" s="19">
        <v>5.1542299999999992</v>
      </c>
      <c r="DG62" s="19">
        <v>10.8331</v>
      </c>
      <c r="DH62" s="19">
        <v>5.1303999999999998</v>
      </c>
      <c r="DI62" s="19">
        <v>0</v>
      </c>
      <c r="DJ62" s="19">
        <v>12.33357</v>
      </c>
      <c r="DK62" s="19">
        <v>13.196219999999999</v>
      </c>
      <c r="DL62" s="19">
        <v>7.8477100000000002</v>
      </c>
      <c r="DM62" s="19">
        <v>1.5825499999999999</v>
      </c>
      <c r="DN62" s="19">
        <v>24.175069999999998</v>
      </c>
      <c r="DO62" s="19">
        <v>20.874269999999999</v>
      </c>
      <c r="DP62" s="19">
        <v>4.5929899999999995</v>
      </c>
      <c r="DQ62" s="19">
        <v>17.69829</v>
      </c>
      <c r="DR62" s="19">
        <v>12.283239999999999</v>
      </c>
      <c r="DS62" s="19">
        <v>1.6597999999999999</v>
      </c>
      <c r="DT62" s="19">
        <v>9.7369199999999996</v>
      </c>
      <c r="DU62" s="19">
        <v>4.6217499999999996</v>
      </c>
      <c r="DV62" s="19">
        <v>3.298</v>
      </c>
      <c r="DW62" s="19">
        <v>4.3917200000000003</v>
      </c>
    </row>
    <row r="63" spans="2:127" s="3" customFormat="1" ht="13.5" customHeight="1" x14ac:dyDescent="0.2">
      <c r="B63" s="25" t="s">
        <v>30</v>
      </c>
      <c r="C63" s="19">
        <v>55.857750000000003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70.907237999999992</v>
      </c>
      <c r="K63" s="19">
        <v>0</v>
      </c>
      <c r="L63" s="19">
        <v>1.7643960000000001</v>
      </c>
      <c r="M63" s="19">
        <v>30.978828</v>
      </c>
      <c r="N63" s="19">
        <v>148.262508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1.948914</v>
      </c>
      <c r="U63" s="19">
        <v>37.0413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43.961184000000003</v>
      </c>
      <c r="AB63" s="19">
        <v>0</v>
      </c>
      <c r="AC63" s="19">
        <v>50.49</v>
      </c>
      <c r="AD63" s="19">
        <v>0.143208</v>
      </c>
      <c r="AE63" s="19">
        <v>1.0281600000000002</v>
      </c>
      <c r="AF63" s="19">
        <v>94.479642000000013</v>
      </c>
      <c r="AG63" s="19">
        <v>107.21322000000001</v>
      </c>
      <c r="AH63" s="19">
        <v>0</v>
      </c>
      <c r="AI63" s="19">
        <v>0</v>
      </c>
      <c r="AJ63" s="19">
        <v>3.3048000000000002</v>
      </c>
      <c r="AK63" s="19">
        <v>0</v>
      </c>
      <c r="AL63" s="19">
        <v>4.59</v>
      </c>
      <c r="AM63" s="19">
        <v>4.9342499999999996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4.2990000000000004</v>
      </c>
      <c r="AZ63" s="19">
        <v>1.7000000000000001E-2</v>
      </c>
      <c r="BA63" s="19">
        <v>0</v>
      </c>
      <c r="BB63" s="19">
        <v>120.887</v>
      </c>
      <c r="BC63" s="19">
        <v>16.169</v>
      </c>
      <c r="BD63" s="19">
        <v>1.08</v>
      </c>
      <c r="BE63" s="19">
        <v>65.775000000000006</v>
      </c>
      <c r="BF63" s="19">
        <v>7.0000000000000007E-2</v>
      </c>
      <c r="BG63" s="19">
        <v>142.54900000000001</v>
      </c>
      <c r="BH63" s="19">
        <v>0</v>
      </c>
      <c r="BI63" s="19">
        <v>0.98</v>
      </c>
      <c r="BJ63" s="19">
        <v>183.00800000000001</v>
      </c>
      <c r="BK63" s="19">
        <v>0</v>
      </c>
      <c r="BL63" s="19">
        <v>2.7549999999999999</v>
      </c>
      <c r="BM63" s="19">
        <v>20.7544</v>
      </c>
      <c r="BN63" s="19">
        <v>0</v>
      </c>
      <c r="BO63" s="19">
        <v>50.671800000000005</v>
      </c>
      <c r="BP63" s="19">
        <v>16.368370000000002</v>
      </c>
      <c r="BQ63" s="19">
        <v>241.25934000000001</v>
      </c>
      <c r="BR63" s="19">
        <v>31.355760000000004</v>
      </c>
      <c r="BS63" s="19">
        <v>3.5</v>
      </c>
      <c r="BT63" s="19">
        <v>8.8550000000000004</v>
      </c>
      <c r="BU63" s="19">
        <v>71.867399999999989</v>
      </c>
      <c r="BV63" s="19">
        <v>9.9273600000000002</v>
      </c>
      <c r="BW63" s="19">
        <v>196.50515999999999</v>
      </c>
      <c r="BX63" s="19">
        <v>12.1662</v>
      </c>
      <c r="BY63" s="19">
        <v>35.177690000000005</v>
      </c>
      <c r="BZ63" s="19">
        <v>999.53806999999995</v>
      </c>
      <c r="CA63" s="19">
        <v>101.12948</v>
      </c>
      <c r="CB63" s="19">
        <v>46.773089999999996</v>
      </c>
      <c r="CC63" s="19">
        <v>22.603999999999999</v>
      </c>
      <c r="CD63" s="19">
        <v>25.792000000000002</v>
      </c>
      <c r="CE63" s="19">
        <v>75.444240000000008</v>
      </c>
      <c r="CF63" s="19">
        <v>162.61850000000001</v>
      </c>
      <c r="CG63" s="19">
        <v>19.297400000000003</v>
      </c>
      <c r="CH63" s="19">
        <v>10.747999999999999</v>
      </c>
      <c r="CI63" s="19">
        <v>8.2594599999999989</v>
      </c>
      <c r="CJ63" s="19">
        <v>0</v>
      </c>
      <c r="CK63" s="19">
        <v>0.05</v>
      </c>
      <c r="CL63" s="19">
        <v>3.93</v>
      </c>
      <c r="CM63" s="19">
        <v>8.5150000000000006</v>
      </c>
      <c r="CN63" s="19">
        <v>90.965000000000003</v>
      </c>
      <c r="CO63" s="19">
        <v>148.90911</v>
      </c>
      <c r="CP63" s="19">
        <v>144.2704</v>
      </c>
      <c r="CQ63" s="19">
        <v>5.05</v>
      </c>
      <c r="CR63" s="19">
        <v>0.99</v>
      </c>
      <c r="CS63" s="19">
        <v>1.0052099999999999</v>
      </c>
      <c r="CT63" s="19">
        <v>0.15</v>
      </c>
      <c r="CU63" s="19">
        <v>0.12</v>
      </c>
      <c r="CV63" s="19">
        <v>0</v>
      </c>
      <c r="CW63" s="19">
        <v>1.792</v>
      </c>
      <c r="CX63" s="19">
        <v>1.36</v>
      </c>
      <c r="CY63" s="19">
        <v>2.9018899999999999</v>
      </c>
      <c r="CZ63" s="19">
        <v>1.92</v>
      </c>
      <c r="DA63" s="19">
        <v>79.78613</v>
      </c>
      <c r="DB63" s="19">
        <v>1.2</v>
      </c>
      <c r="DC63" s="19">
        <v>0</v>
      </c>
      <c r="DD63" s="19">
        <v>0</v>
      </c>
      <c r="DE63" s="19">
        <v>0.36</v>
      </c>
      <c r="DF63" s="19">
        <v>49.5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146.35</v>
      </c>
      <c r="DM63" s="19">
        <v>0</v>
      </c>
      <c r="DN63" s="19">
        <v>72.2</v>
      </c>
      <c r="DO63" s="19">
        <v>0</v>
      </c>
      <c r="DP63" s="19">
        <v>2.5000000000000001E-2</v>
      </c>
      <c r="DQ63" s="19">
        <v>162.38437999999999</v>
      </c>
      <c r="DR63" s="19">
        <v>0.15</v>
      </c>
      <c r="DS63" s="19">
        <v>0</v>
      </c>
      <c r="DT63" s="19">
        <v>0</v>
      </c>
      <c r="DU63" s="19">
        <v>0</v>
      </c>
      <c r="DV63" s="19">
        <v>0</v>
      </c>
      <c r="DW63" s="19">
        <v>0</v>
      </c>
    </row>
    <row r="64" spans="2:127" ht="12" customHeight="1" x14ac:dyDescent="0.2">
      <c r="B64" s="25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1.3660000000000001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1.6779999999999999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0.83</v>
      </c>
      <c r="BP64" s="19">
        <v>4.9279999999999999</v>
      </c>
      <c r="BQ64" s="19">
        <v>0</v>
      </c>
      <c r="BR64" s="19">
        <v>0</v>
      </c>
      <c r="BS64" s="19">
        <v>0</v>
      </c>
      <c r="BT64" s="19">
        <v>0</v>
      </c>
      <c r="BU64" s="19">
        <v>16.321999999999999</v>
      </c>
      <c r="BV64" s="19">
        <v>21.353999999999999</v>
      </c>
      <c r="BW64" s="19">
        <v>19.490029999999997</v>
      </c>
      <c r="BX64" s="19">
        <v>1.7536700000000001</v>
      </c>
      <c r="BY64" s="19">
        <v>0</v>
      </c>
      <c r="BZ64" s="19">
        <v>5.1541999999999994</v>
      </c>
      <c r="CA64" s="19">
        <v>5.4544300000000003</v>
      </c>
      <c r="CB64" s="19">
        <v>12.5801</v>
      </c>
      <c r="CC64" s="19">
        <v>4.1120000000000001</v>
      </c>
      <c r="CD64" s="19">
        <v>18.434519999999999</v>
      </c>
      <c r="CE64" s="19">
        <v>35.296699999999994</v>
      </c>
      <c r="CF64" s="19">
        <v>54.31776</v>
      </c>
      <c r="CG64" s="19">
        <v>0</v>
      </c>
      <c r="CH64" s="19">
        <v>0.12</v>
      </c>
      <c r="CI64" s="19">
        <v>0</v>
      </c>
      <c r="CJ64" s="19">
        <v>0</v>
      </c>
      <c r="CK64" s="19">
        <v>0</v>
      </c>
      <c r="CL64" s="19">
        <v>0.01</v>
      </c>
      <c r="CM64" s="19">
        <v>2.9826100000000002</v>
      </c>
      <c r="CN64" s="19">
        <v>1.0699999999999999E-2</v>
      </c>
      <c r="CO64" s="19">
        <v>0</v>
      </c>
      <c r="CP64" s="19">
        <v>0.02</v>
      </c>
      <c r="CQ64" s="19">
        <v>0</v>
      </c>
      <c r="CR64" s="19">
        <v>0.2697</v>
      </c>
      <c r="CS64" s="19">
        <v>1.9773499999999999</v>
      </c>
      <c r="CT64" s="19">
        <v>0.3422</v>
      </c>
      <c r="CU64" s="19">
        <v>7.0000000000000007E-2</v>
      </c>
      <c r="CV64" s="19">
        <v>0.11940000000000001</v>
      </c>
      <c r="CW64" s="19">
        <v>6.2290400000000004</v>
      </c>
      <c r="CX64" s="19">
        <v>0.47620000000000001</v>
      </c>
      <c r="CY64" s="19">
        <v>3.2583000000000002</v>
      </c>
      <c r="CZ64" s="19">
        <v>0.57429999999999992</v>
      </c>
      <c r="DA64" s="19">
        <v>1.0232000000000001</v>
      </c>
      <c r="DB64" s="19">
        <v>0.71720000000000006</v>
      </c>
      <c r="DC64" s="19">
        <v>0.54789999999999994</v>
      </c>
      <c r="DD64" s="19">
        <v>1.7924</v>
      </c>
      <c r="DE64" s="19">
        <v>0.42969999999999997</v>
      </c>
      <c r="DF64" s="19">
        <v>0.49980000000000002</v>
      </c>
      <c r="DG64" s="19">
        <v>0.5202</v>
      </c>
      <c r="DH64" s="19">
        <v>2.2050000000000001</v>
      </c>
      <c r="DI64" s="19">
        <v>1.2232000000000001</v>
      </c>
      <c r="DJ64" s="19">
        <v>0.52300000000000002</v>
      </c>
      <c r="DK64" s="19">
        <v>0</v>
      </c>
      <c r="DL64" s="19">
        <v>2.75E-2</v>
      </c>
      <c r="DM64" s="19">
        <v>0.03</v>
      </c>
      <c r="DN64" s="19">
        <v>0.1205</v>
      </c>
      <c r="DO64" s="19">
        <v>0</v>
      </c>
      <c r="DP64" s="19">
        <v>0</v>
      </c>
      <c r="DQ64" s="19">
        <v>0</v>
      </c>
      <c r="DR64" s="19">
        <v>0</v>
      </c>
      <c r="DS64" s="19">
        <v>0.02</v>
      </c>
      <c r="DT64" s="19">
        <v>7.0000000000000007E-2</v>
      </c>
      <c r="DU64" s="19">
        <v>0.05</v>
      </c>
      <c r="DV64" s="19">
        <v>0</v>
      </c>
      <c r="DW64" s="19">
        <v>0.1</v>
      </c>
    </row>
    <row r="65" spans="1:320" ht="12" customHeight="1" x14ac:dyDescent="0.2">
      <c r="B65" s="25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1.3660000000000001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1.6779999999999999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0.83</v>
      </c>
      <c r="BP65" s="19">
        <v>4.9279999999999999</v>
      </c>
      <c r="BQ65" s="19">
        <v>0</v>
      </c>
      <c r="BR65" s="19">
        <v>0</v>
      </c>
      <c r="BS65" s="19">
        <v>0</v>
      </c>
      <c r="BT65" s="19">
        <v>0</v>
      </c>
      <c r="BU65" s="19">
        <v>16.321999999999999</v>
      </c>
      <c r="BV65" s="19">
        <v>21.353999999999999</v>
      </c>
      <c r="BW65" s="19">
        <v>19.490029999999997</v>
      </c>
      <c r="BX65" s="19">
        <v>1.7536700000000001</v>
      </c>
      <c r="BY65" s="19">
        <v>0</v>
      </c>
      <c r="BZ65" s="19">
        <v>5.1541999999999994</v>
      </c>
      <c r="CA65" s="19">
        <v>5.4544300000000003</v>
      </c>
      <c r="CB65" s="19">
        <v>12.5801</v>
      </c>
      <c r="CC65" s="19">
        <v>4.1120000000000001</v>
      </c>
      <c r="CD65" s="19">
        <v>18.434519999999999</v>
      </c>
      <c r="CE65" s="19">
        <v>35.296699999999994</v>
      </c>
      <c r="CF65" s="19">
        <v>54.31776</v>
      </c>
      <c r="CG65" s="19">
        <v>0</v>
      </c>
      <c r="CH65" s="19">
        <v>0.12</v>
      </c>
      <c r="CI65" s="19">
        <v>0</v>
      </c>
      <c r="CJ65" s="19">
        <v>0</v>
      </c>
      <c r="CK65" s="19">
        <v>0</v>
      </c>
      <c r="CL65" s="19">
        <v>0.01</v>
      </c>
      <c r="CM65" s="19">
        <v>2.9826100000000002</v>
      </c>
      <c r="CN65" s="19">
        <v>1.0699999999999999E-2</v>
      </c>
      <c r="CO65" s="19">
        <v>0</v>
      </c>
      <c r="CP65" s="19">
        <v>0.02</v>
      </c>
      <c r="CQ65" s="19">
        <v>0</v>
      </c>
      <c r="CR65" s="19">
        <v>0.2697</v>
      </c>
      <c r="CS65" s="19">
        <v>1.9773499999999999</v>
      </c>
      <c r="CT65" s="19">
        <v>0.3422</v>
      </c>
      <c r="CU65" s="19">
        <v>7.0000000000000007E-2</v>
      </c>
      <c r="CV65" s="19">
        <v>0.11940000000000001</v>
      </c>
      <c r="CW65" s="19">
        <v>6.2290400000000004</v>
      </c>
      <c r="CX65" s="19">
        <v>0.47620000000000001</v>
      </c>
      <c r="CY65" s="19">
        <v>3.2583000000000002</v>
      </c>
      <c r="CZ65" s="19">
        <v>0.57429999999999992</v>
      </c>
      <c r="DA65" s="19">
        <v>1.0232000000000001</v>
      </c>
      <c r="DB65" s="19">
        <v>0.71720000000000006</v>
      </c>
      <c r="DC65" s="19">
        <v>0.54789999999999994</v>
      </c>
      <c r="DD65" s="19">
        <v>1.7924</v>
      </c>
      <c r="DE65" s="19">
        <v>0.42969999999999997</v>
      </c>
      <c r="DF65" s="19">
        <v>0.49980000000000002</v>
      </c>
      <c r="DG65" s="19">
        <v>0.5202</v>
      </c>
      <c r="DH65" s="19">
        <v>2.2050000000000001</v>
      </c>
      <c r="DI65" s="19">
        <v>1.2232000000000001</v>
      </c>
      <c r="DJ65" s="19">
        <v>0.52300000000000002</v>
      </c>
      <c r="DK65" s="19">
        <v>0</v>
      </c>
      <c r="DL65" s="19">
        <v>2.75E-2</v>
      </c>
      <c r="DM65" s="19">
        <v>0.03</v>
      </c>
      <c r="DN65" s="19">
        <v>0.1205</v>
      </c>
      <c r="DO65" s="19">
        <v>0</v>
      </c>
      <c r="DP65" s="19">
        <v>0</v>
      </c>
      <c r="DQ65" s="19">
        <v>0</v>
      </c>
      <c r="DR65" s="19">
        <v>0</v>
      </c>
      <c r="DS65" s="19">
        <v>0.02</v>
      </c>
      <c r="DT65" s="19">
        <v>7.0000000000000007E-2</v>
      </c>
      <c r="DU65" s="19">
        <v>0.05</v>
      </c>
      <c r="DV65" s="19">
        <v>0</v>
      </c>
      <c r="DW65" s="19">
        <v>0.1</v>
      </c>
    </row>
    <row r="66" spans="1:320" ht="12" customHeight="1" x14ac:dyDescent="0.2">
      <c r="B66" s="25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1.5606000000000002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0.82620000000000005</v>
      </c>
      <c r="AY66" s="19">
        <v>0.6</v>
      </c>
      <c r="AZ66" s="19">
        <v>6.6829999999999998</v>
      </c>
      <c r="BA66" s="19">
        <v>0</v>
      </c>
      <c r="BB66" s="19">
        <v>3.7959999999999998</v>
      </c>
      <c r="BC66" s="19">
        <v>0</v>
      </c>
      <c r="BD66" s="19">
        <v>0.2</v>
      </c>
      <c r="BE66" s="19">
        <v>0.4</v>
      </c>
      <c r="BF66" s="19">
        <v>0.15</v>
      </c>
      <c r="BG66" s="19">
        <v>5.3410000000000002</v>
      </c>
      <c r="BH66" s="19">
        <v>0</v>
      </c>
      <c r="BI66" s="19">
        <v>0.1</v>
      </c>
      <c r="BJ66" s="19">
        <v>5.0000000000000001E-3</v>
      </c>
      <c r="BK66" s="19">
        <v>0</v>
      </c>
      <c r="BL66" s="19">
        <v>0</v>
      </c>
      <c r="BM66" s="19">
        <v>0</v>
      </c>
      <c r="BN66" s="19">
        <v>15.5808</v>
      </c>
      <c r="BO66" s="19">
        <v>0</v>
      </c>
      <c r="BP66" s="19">
        <v>0.05</v>
      </c>
      <c r="BQ66" s="19">
        <v>11.8948</v>
      </c>
      <c r="BR66" s="19">
        <v>9.0787999999999993</v>
      </c>
      <c r="BS66" s="19">
        <v>6.7088799999999997</v>
      </c>
      <c r="BT66" s="19">
        <v>5.8010000000000002</v>
      </c>
      <c r="BU66" s="19">
        <v>12.2</v>
      </c>
      <c r="BV66" s="19">
        <v>7.4850000000000003</v>
      </c>
      <c r="BW66" s="19">
        <v>0</v>
      </c>
      <c r="BX66" s="19">
        <v>4.2554999999999996</v>
      </c>
      <c r="BY66" s="19">
        <v>7.9249999999999998</v>
      </c>
      <c r="BZ66" s="19">
        <v>32.210099999999997</v>
      </c>
      <c r="CA66" s="19">
        <v>4.5579999999999998</v>
      </c>
      <c r="CB66" s="19">
        <v>5.7450000000000001</v>
      </c>
      <c r="CC66" s="19">
        <v>7.3632100000000005</v>
      </c>
      <c r="CD66" s="19">
        <v>13.837999999999999</v>
      </c>
      <c r="CE66" s="19">
        <v>4.58</v>
      </c>
      <c r="CF66" s="19">
        <v>34.246199999999995</v>
      </c>
      <c r="CG66" s="19">
        <v>12.9962</v>
      </c>
      <c r="CH66" s="19">
        <v>13.910219999999999</v>
      </c>
      <c r="CI66" s="19">
        <v>0.05</v>
      </c>
      <c r="CJ66" s="19">
        <v>5.4396000000000004</v>
      </c>
      <c r="CK66" s="19">
        <v>0.30099999999999999</v>
      </c>
      <c r="CL66" s="19">
        <v>8.44</v>
      </c>
      <c r="CM66" s="19">
        <v>16.309350000000002</v>
      </c>
      <c r="CN66" s="19">
        <v>15.2272</v>
      </c>
      <c r="CO66" s="19">
        <v>7.4003999999999994</v>
      </c>
      <c r="CP66" s="19">
        <v>20.458449999999999</v>
      </c>
      <c r="CQ66" s="19">
        <v>2.7229999999999999</v>
      </c>
      <c r="CR66" s="19">
        <v>1.8640999999999999</v>
      </c>
      <c r="CS66" s="19">
        <v>0</v>
      </c>
      <c r="CT66" s="19">
        <v>2.9731999999999998</v>
      </c>
      <c r="CU66" s="19">
        <v>0.21819999999999998</v>
      </c>
      <c r="CV66" s="19">
        <v>0</v>
      </c>
      <c r="CW66" s="19">
        <v>3.2852800000000002</v>
      </c>
      <c r="CX66" s="19">
        <v>2.4760800000000001</v>
      </c>
      <c r="CY66" s="19">
        <v>4.8793299999999995</v>
      </c>
      <c r="CZ66" s="19">
        <v>0</v>
      </c>
      <c r="DA66" s="19">
        <v>0.11078</v>
      </c>
      <c r="DB66" s="19">
        <v>7.0000000000000007E-2</v>
      </c>
      <c r="DC66" s="19">
        <v>2.5244</v>
      </c>
      <c r="DD66" s="19">
        <v>0.4</v>
      </c>
      <c r="DE66" s="19">
        <v>0.1</v>
      </c>
      <c r="DF66" s="19">
        <v>0.9819199999999999</v>
      </c>
      <c r="DG66" s="19">
        <v>0.9829199999999999</v>
      </c>
      <c r="DH66" s="19">
        <v>0.04</v>
      </c>
      <c r="DI66" s="19">
        <v>0</v>
      </c>
      <c r="DJ66" s="19">
        <v>0.05</v>
      </c>
      <c r="DK66" s="19">
        <v>3.49E-2</v>
      </c>
      <c r="DL66" s="19">
        <v>5.3042600000000002</v>
      </c>
      <c r="DM66" s="19">
        <v>0.1</v>
      </c>
      <c r="DN66" s="19">
        <v>5.0863100000000001</v>
      </c>
      <c r="DO66" s="19">
        <v>0</v>
      </c>
      <c r="DP66" s="19">
        <v>0</v>
      </c>
      <c r="DQ66" s="19">
        <v>6.8511000000000006</v>
      </c>
      <c r="DR66" s="19">
        <v>4.9796400000000007</v>
      </c>
      <c r="DS66" s="19">
        <v>0.04</v>
      </c>
      <c r="DT66" s="19">
        <v>0</v>
      </c>
      <c r="DU66" s="19">
        <v>0.14000000000000001</v>
      </c>
      <c r="DV66" s="19">
        <v>8.6999999999999994E-2</v>
      </c>
      <c r="DW66" s="19">
        <v>3.2000000000000001E-2</v>
      </c>
    </row>
    <row r="67" spans="1:320" ht="12" customHeight="1" x14ac:dyDescent="0.2">
      <c r="B67" s="25" t="s">
        <v>34</v>
      </c>
      <c r="C67" s="19">
        <v>23.791499999999999</v>
      </c>
      <c r="D67" s="19">
        <v>32.208199999999998</v>
      </c>
      <c r="E67" s="19">
        <v>32.223500000000001</v>
      </c>
      <c r="F67" s="19">
        <v>16.018249999999998</v>
      </c>
      <c r="G67" s="19">
        <v>15.998699999999999</v>
      </c>
      <c r="H67" s="19">
        <v>94.877135999999993</v>
      </c>
      <c r="I67" s="19">
        <v>211.50352800000002</v>
      </c>
      <c r="J67" s="19">
        <v>439.05002400000001</v>
      </c>
      <c r="K67" s="19">
        <v>356.933088</v>
      </c>
      <c r="L67" s="19">
        <v>340.48987200000005</v>
      </c>
      <c r="M67" s="19">
        <v>509.45603400000005</v>
      </c>
      <c r="N67" s="19">
        <v>252.78966</v>
      </c>
      <c r="O67" s="19">
        <v>172.890612</v>
      </c>
      <c r="P67" s="19">
        <v>298.51248600000002</v>
      </c>
      <c r="Q67" s="19">
        <v>174.07024200000001</v>
      </c>
      <c r="R67" s="19">
        <v>102.46716000000001</v>
      </c>
      <c r="S67" s="19">
        <v>0</v>
      </c>
      <c r="T67" s="19">
        <v>0</v>
      </c>
      <c r="U67" s="19">
        <v>0</v>
      </c>
      <c r="V67" s="19">
        <v>0</v>
      </c>
      <c r="W67" s="19">
        <v>26.428301999999999</v>
      </c>
      <c r="X67" s="19">
        <v>0</v>
      </c>
      <c r="Y67" s="19">
        <v>0</v>
      </c>
      <c r="Z67" s="19">
        <v>0</v>
      </c>
      <c r="AA67" s="19">
        <v>45.422640000000001</v>
      </c>
      <c r="AB67" s="19">
        <v>0</v>
      </c>
      <c r="AC67" s="19">
        <v>27.395873999999999</v>
      </c>
      <c r="AD67" s="19">
        <v>0</v>
      </c>
      <c r="AE67" s="19">
        <v>0</v>
      </c>
      <c r="AF67" s="19">
        <v>0</v>
      </c>
      <c r="AG67" s="19">
        <v>0</v>
      </c>
      <c r="AH67" s="19">
        <v>61.887887999999997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10.079000000000001</v>
      </c>
      <c r="BC67" s="19">
        <v>0</v>
      </c>
      <c r="BD67" s="19">
        <v>0</v>
      </c>
      <c r="BE67" s="19">
        <v>0</v>
      </c>
      <c r="BF67" s="19">
        <v>0</v>
      </c>
      <c r="BG67" s="19">
        <v>38.048000000000002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15.56775</v>
      </c>
      <c r="CG67" s="19">
        <v>4.4999999999999998E-2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88.778469999999999</v>
      </c>
      <c r="CR67" s="19">
        <v>0</v>
      </c>
      <c r="CS67" s="19">
        <v>0.05</v>
      </c>
      <c r="CT67" s="19">
        <v>0</v>
      </c>
      <c r="CU67" s="19">
        <v>0.05</v>
      </c>
      <c r="CV67" s="19">
        <v>20.238919999999997</v>
      </c>
      <c r="CW67" s="19">
        <v>0</v>
      </c>
      <c r="CX67" s="19">
        <v>0</v>
      </c>
      <c r="CY67" s="19">
        <v>40.41798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0.47</v>
      </c>
      <c r="DK67" s="19">
        <v>0</v>
      </c>
      <c r="DL67" s="19">
        <v>0</v>
      </c>
      <c r="DM67" s="19">
        <v>0</v>
      </c>
      <c r="DN67" s="19">
        <v>76.218299999999999</v>
      </c>
      <c r="DO67" s="19">
        <v>0</v>
      </c>
      <c r="DP67" s="19">
        <v>0</v>
      </c>
      <c r="DQ67" s="19">
        <v>0</v>
      </c>
      <c r="DR67" s="19">
        <v>0</v>
      </c>
      <c r="DS67" s="19">
        <v>0</v>
      </c>
      <c r="DT67" s="19">
        <v>0</v>
      </c>
      <c r="DU67" s="19">
        <v>0</v>
      </c>
      <c r="DV67" s="19">
        <v>0</v>
      </c>
      <c r="DW67" s="19">
        <v>0</v>
      </c>
    </row>
    <row r="68" spans="1:320" ht="12" customHeight="1" x14ac:dyDescent="0.2">
      <c r="B68" s="25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1.2E-2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41.776000000000003</v>
      </c>
      <c r="BJ68" s="19">
        <v>0</v>
      </c>
      <c r="BK68" s="19">
        <v>9.48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19.781089999999999</v>
      </c>
      <c r="CG68" s="19">
        <v>21.77394</v>
      </c>
      <c r="CH68" s="19">
        <v>22.15138</v>
      </c>
      <c r="CI68" s="19">
        <v>21.045259999999999</v>
      </c>
      <c r="CJ68" s="19">
        <v>20.479320000000001</v>
      </c>
      <c r="CK68" s="19">
        <v>11.55</v>
      </c>
      <c r="CL68" s="19">
        <v>0</v>
      </c>
      <c r="CM68" s="19">
        <v>5.2140000000000004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8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0.125</v>
      </c>
      <c r="DF68" s="19">
        <v>0.44</v>
      </c>
      <c r="DG68" s="19">
        <v>0</v>
      </c>
      <c r="DH68" s="19">
        <v>0</v>
      </c>
      <c r="DI68" s="19">
        <v>0</v>
      </c>
      <c r="DJ68" s="19">
        <v>3.6</v>
      </c>
      <c r="DK68" s="19">
        <v>0</v>
      </c>
      <c r="DL68" s="19">
        <v>4.2</v>
      </c>
      <c r="DM68" s="19">
        <v>0</v>
      </c>
      <c r="DN68" s="19">
        <v>0</v>
      </c>
      <c r="DO68" s="19">
        <v>0</v>
      </c>
      <c r="DP68" s="19">
        <v>0</v>
      </c>
      <c r="DQ68" s="19">
        <v>0</v>
      </c>
      <c r="DR68" s="19">
        <v>0</v>
      </c>
      <c r="DS68" s="19">
        <v>0</v>
      </c>
      <c r="DT68" s="19">
        <v>0</v>
      </c>
      <c r="DU68" s="19">
        <v>0</v>
      </c>
      <c r="DV68" s="19">
        <v>0</v>
      </c>
      <c r="DW68" s="19">
        <v>0</v>
      </c>
    </row>
    <row r="69" spans="1:320" s="3" customFormat="1" x14ac:dyDescent="0.2">
      <c r="B69" s="25" t="s">
        <v>36</v>
      </c>
      <c r="C69" s="19">
        <v>5.95</v>
      </c>
      <c r="D69" s="19">
        <v>0</v>
      </c>
      <c r="E69" s="19">
        <v>0</v>
      </c>
      <c r="F69" s="19">
        <v>0.2346</v>
      </c>
      <c r="G69" s="19">
        <v>0</v>
      </c>
      <c r="H69" s="19">
        <v>4.5899999999999996E-2</v>
      </c>
      <c r="I69" s="19">
        <v>0.13953599999999999</v>
      </c>
      <c r="J69" s="19">
        <v>5.952312</v>
      </c>
      <c r="K69" s="19">
        <v>4.1310000000000002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5.7834000000000003</v>
      </c>
      <c r="W69" s="19">
        <v>2.8705860000000003</v>
      </c>
      <c r="X69" s="19">
        <v>0</v>
      </c>
      <c r="Y69" s="19">
        <v>13.606596000000001</v>
      </c>
      <c r="Z69" s="19">
        <v>0.71787599999999996</v>
      </c>
      <c r="AA69" s="19">
        <v>0</v>
      </c>
      <c r="AB69" s="19">
        <v>3.3690600000000002</v>
      </c>
      <c r="AC69" s="19">
        <v>6.9988320000000002</v>
      </c>
      <c r="AD69" s="19">
        <v>0.37546199999999996</v>
      </c>
      <c r="AE69" s="19">
        <v>0.89046000000000003</v>
      </c>
      <c r="AF69" s="19">
        <v>0</v>
      </c>
      <c r="AG69" s="19">
        <v>13.749803999999999</v>
      </c>
      <c r="AH69" s="19">
        <v>0.55080000000000007</v>
      </c>
      <c r="AI69" s="19">
        <v>3.7445219999999999</v>
      </c>
      <c r="AJ69" s="19">
        <v>16.591932</v>
      </c>
      <c r="AK69" s="19">
        <v>5.5897019999999999</v>
      </c>
      <c r="AL69" s="19">
        <v>16.503803999999999</v>
      </c>
      <c r="AM69" s="19">
        <v>0</v>
      </c>
      <c r="AN69" s="19">
        <v>0</v>
      </c>
      <c r="AO69" s="19">
        <v>22.95459</v>
      </c>
      <c r="AP69" s="19">
        <v>1.2943800000000001</v>
      </c>
      <c r="AQ69" s="19">
        <v>4.777272</v>
      </c>
      <c r="AR69" s="19">
        <v>0.62332200000000004</v>
      </c>
      <c r="AS69" s="19">
        <v>4.0125779999999995</v>
      </c>
      <c r="AT69" s="19">
        <v>1.3907700000000001</v>
      </c>
      <c r="AU69" s="19">
        <v>17.329086</v>
      </c>
      <c r="AV69" s="19">
        <v>1.0511100000000002</v>
      </c>
      <c r="AW69" s="19">
        <v>1.0667160000000002</v>
      </c>
      <c r="AX69" s="19">
        <v>0</v>
      </c>
      <c r="AY69" s="19">
        <v>1.4790000000000001</v>
      </c>
      <c r="AZ69" s="19">
        <v>0.73099999999999998</v>
      </c>
      <c r="BA69" s="19">
        <v>6.7270000000000003</v>
      </c>
      <c r="BB69" s="19">
        <v>0.18</v>
      </c>
      <c r="BC69" s="19">
        <v>0.54600000000000004</v>
      </c>
      <c r="BD69" s="19">
        <v>0</v>
      </c>
      <c r="BE69" s="19">
        <v>8.25</v>
      </c>
      <c r="BF69" s="19">
        <v>6.726</v>
      </c>
      <c r="BG69" s="19">
        <v>0</v>
      </c>
      <c r="BH69" s="19">
        <v>34.322000000000003</v>
      </c>
      <c r="BI69" s="19">
        <v>9.6300000000000008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0.1</v>
      </c>
      <c r="BY69" s="19">
        <v>0</v>
      </c>
      <c r="BZ69" s="19">
        <v>2.5489999999999999</v>
      </c>
      <c r="CA69" s="19">
        <v>0.79</v>
      </c>
      <c r="CB69" s="19">
        <v>5.65</v>
      </c>
      <c r="CC69" s="19">
        <v>0.55000000000000004</v>
      </c>
      <c r="CD69" s="19">
        <v>1.6167400000000001</v>
      </c>
      <c r="CE69" s="19">
        <v>1.7430000000000001</v>
      </c>
      <c r="CF69" s="19">
        <v>3.1589999999999998</v>
      </c>
      <c r="CG69" s="19">
        <v>4.165</v>
      </c>
      <c r="CH69" s="19">
        <v>2.82</v>
      </c>
      <c r="CI69" s="19">
        <v>0.1</v>
      </c>
      <c r="CJ69" s="19">
        <v>0.83</v>
      </c>
      <c r="CK69" s="19">
        <v>0.12</v>
      </c>
      <c r="CL69" s="19">
        <v>0.3</v>
      </c>
      <c r="CM69" s="19">
        <v>16.490599999999997</v>
      </c>
      <c r="CN69" s="19">
        <v>12.3003</v>
      </c>
      <c r="CO69" s="19">
        <v>19.228300000000001</v>
      </c>
      <c r="CP69" s="19">
        <v>22.337730000000001</v>
      </c>
      <c r="CQ69" s="19">
        <v>29.3733</v>
      </c>
      <c r="CR69" s="19">
        <v>15.6234</v>
      </c>
      <c r="CS69" s="19">
        <v>29.967500000000001</v>
      </c>
      <c r="CT69" s="19">
        <v>12.586399999999999</v>
      </c>
      <c r="CU69" s="19">
        <v>12.44018</v>
      </c>
      <c r="CV69" s="19">
        <v>6.3435500000000005</v>
      </c>
      <c r="CW69" s="19">
        <v>18.323400000000003</v>
      </c>
      <c r="CX69" s="19">
        <v>6.7023999999999999</v>
      </c>
      <c r="CY69" s="19">
        <v>8.0310000000000006</v>
      </c>
      <c r="CZ69" s="19">
        <v>14.400700000000001</v>
      </c>
      <c r="DA69" s="19">
        <v>21.557919999999999</v>
      </c>
      <c r="DB69" s="19">
        <v>9.9631099999999986</v>
      </c>
      <c r="DC69" s="19">
        <v>18.843900000000001</v>
      </c>
      <c r="DD69" s="19">
        <v>11.68036</v>
      </c>
      <c r="DE69" s="19">
        <v>57.780440000000006</v>
      </c>
      <c r="DF69" s="19">
        <v>9.6240699999999997</v>
      </c>
      <c r="DG69" s="19">
        <v>10.192500000000001</v>
      </c>
      <c r="DH69" s="19">
        <v>12.626440000000001</v>
      </c>
      <c r="DI69" s="19">
        <v>7.8373400000000002</v>
      </c>
      <c r="DJ69" s="19">
        <v>15.03801</v>
      </c>
      <c r="DK69" s="19">
        <v>12.887</v>
      </c>
      <c r="DL69" s="19">
        <v>5.0991999999999997</v>
      </c>
      <c r="DM69" s="19">
        <v>13.642959999999999</v>
      </c>
      <c r="DN69" s="19">
        <v>23.660360000000001</v>
      </c>
      <c r="DO69" s="19">
        <v>2.00596</v>
      </c>
      <c r="DP69" s="19">
        <v>54.517440000000001</v>
      </c>
      <c r="DQ69" s="19">
        <v>44.488109999999999</v>
      </c>
      <c r="DR69" s="19">
        <v>3.8544999999999998</v>
      </c>
      <c r="DS69" s="19">
        <v>5.8276000000000003</v>
      </c>
      <c r="DT69" s="19">
        <v>74.18886280000001</v>
      </c>
      <c r="DU69" s="19">
        <v>13.832270000000001</v>
      </c>
      <c r="DV69" s="19">
        <v>6.8410600000000006</v>
      </c>
      <c r="DW69" s="19">
        <v>4.3647600000000004</v>
      </c>
    </row>
    <row r="70" spans="1:320" ht="13.5" customHeight="1" x14ac:dyDescent="0.2">
      <c r="B70" s="25" t="s">
        <v>37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8.5796280000000014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7.4706840000000003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5.1362100000000002</v>
      </c>
      <c r="AW70" s="26">
        <v>0</v>
      </c>
      <c r="AX70" s="26">
        <v>34.186320000000002</v>
      </c>
      <c r="AY70" s="26">
        <v>0.123</v>
      </c>
      <c r="AZ70" s="26">
        <v>19.678000000000001</v>
      </c>
      <c r="BA70" s="26">
        <v>60.12</v>
      </c>
      <c r="BB70" s="26">
        <v>17.04</v>
      </c>
      <c r="BC70" s="26">
        <v>0</v>
      </c>
      <c r="BD70" s="26">
        <v>15.928000000000001</v>
      </c>
      <c r="BE70" s="26">
        <v>8.5500000000000007</v>
      </c>
      <c r="BF70" s="26">
        <v>0</v>
      </c>
      <c r="BG70" s="26">
        <v>199.214</v>
      </c>
      <c r="BH70" s="26">
        <v>18.98</v>
      </c>
      <c r="BI70" s="26">
        <v>0.99099999999999999</v>
      </c>
      <c r="BJ70" s="26">
        <v>189.45209</v>
      </c>
      <c r="BK70" s="26">
        <v>9.0519999999999989E-2</v>
      </c>
      <c r="BL70" s="26">
        <v>0</v>
      </c>
      <c r="BM70" s="26">
        <v>0</v>
      </c>
      <c r="BN70" s="26">
        <v>0</v>
      </c>
      <c r="BO70" s="26">
        <v>43.779650000000004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>
        <v>0</v>
      </c>
      <c r="CE70" s="26">
        <v>215.85912999999999</v>
      </c>
      <c r="CF70" s="26">
        <v>0</v>
      </c>
      <c r="CG70" s="26">
        <v>0</v>
      </c>
      <c r="CH70" s="26">
        <v>0</v>
      </c>
      <c r="CI70" s="26">
        <v>0</v>
      </c>
      <c r="CJ70" s="26">
        <v>0</v>
      </c>
      <c r="CK70" s="26">
        <v>0</v>
      </c>
      <c r="CL70" s="26">
        <v>13.519</v>
      </c>
      <c r="CM70" s="26">
        <v>2.1</v>
      </c>
      <c r="CN70" s="26">
        <v>4.4240000000000004</v>
      </c>
      <c r="CO70" s="26">
        <v>2.4655</v>
      </c>
      <c r="CP70" s="26">
        <v>2.75</v>
      </c>
      <c r="CQ70" s="26">
        <v>15.918419999999999</v>
      </c>
      <c r="CR70" s="26">
        <v>12.767200000000001</v>
      </c>
      <c r="CS70" s="26">
        <v>7.1876999999999995</v>
      </c>
      <c r="CT70" s="26">
        <v>9.0688999999999993</v>
      </c>
      <c r="CU70" s="26">
        <v>3.0904000000000003</v>
      </c>
      <c r="CV70" s="26">
        <v>7.9598000000000004</v>
      </c>
      <c r="CW70" s="26">
        <v>106.6131</v>
      </c>
      <c r="CX70" s="26">
        <v>5.6620900000000001</v>
      </c>
      <c r="CY70" s="26">
        <v>3.2277</v>
      </c>
      <c r="CZ70" s="26">
        <v>2.4015</v>
      </c>
      <c r="DA70" s="26">
        <v>7.3495299999999997</v>
      </c>
      <c r="DB70" s="26">
        <v>4.8636899999999992</v>
      </c>
      <c r="DC70" s="26">
        <v>9.1937000000000015</v>
      </c>
      <c r="DD70" s="26">
        <v>7.2538999999999998</v>
      </c>
      <c r="DE70" s="26">
        <v>8.6700999999999997</v>
      </c>
      <c r="DF70" s="26">
        <v>2.7454999999999998</v>
      </c>
      <c r="DG70" s="26">
        <v>20.881720000000001</v>
      </c>
      <c r="DH70" s="26">
        <v>5.6333000000000002</v>
      </c>
      <c r="DI70" s="26">
        <v>7.3201599999999996</v>
      </c>
      <c r="DJ70" s="26">
        <v>6.9166000000000007</v>
      </c>
      <c r="DK70" s="26">
        <v>12.02886</v>
      </c>
      <c r="DL70" s="26">
        <v>30.24053</v>
      </c>
      <c r="DM70" s="26">
        <v>11.218200000000001</v>
      </c>
      <c r="DN70" s="26">
        <v>16.76905</v>
      </c>
      <c r="DO70" s="26">
        <v>4.5616899999999996</v>
      </c>
      <c r="DP70" s="26">
        <v>5.2994599999999998</v>
      </c>
      <c r="DQ70" s="26">
        <v>11.30794</v>
      </c>
      <c r="DR70" s="26">
        <v>6.1585700000000001</v>
      </c>
      <c r="DS70" s="26">
        <v>2.73685</v>
      </c>
      <c r="DT70" s="26">
        <v>9.7735599999999998</v>
      </c>
      <c r="DU70" s="26">
        <v>40.211539999999999</v>
      </c>
      <c r="DV70" s="26">
        <v>9.8764900000000004</v>
      </c>
      <c r="DW70" s="26">
        <v>2.9369999999999998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</row>
    <row r="72" spans="1:320" x14ac:dyDescent="0.2">
      <c r="B72" s="31" t="s">
        <v>38</v>
      </c>
      <c r="C72" s="32">
        <v>1414.3566499999999</v>
      </c>
      <c r="D72" s="32">
        <v>2099.4430499999999</v>
      </c>
      <c r="E72" s="32">
        <v>2306.0780499999996</v>
      </c>
      <c r="F72" s="32">
        <v>2267.6962999999996</v>
      </c>
      <c r="G72" s="32">
        <v>3259.4601499999999</v>
      </c>
      <c r="H72" s="32">
        <v>3813.5216</v>
      </c>
      <c r="I72" s="32">
        <v>8551.1406239999997</v>
      </c>
      <c r="J72" s="32">
        <v>5543.4348</v>
      </c>
      <c r="K72" s="32">
        <v>7322.8235760000007</v>
      </c>
      <c r="L72" s="32">
        <v>5519.4795899999999</v>
      </c>
      <c r="M72" s="32">
        <v>4584.9840480000003</v>
      </c>
      <c r="N72" s="32">
        <v>3253.6995300000003</v>
      </c>
      <c r="O72" s="32">
        <v>5312.2126320000007</v>
      </c>
      <c r="P72" s="32">
        <v>3432.7370700000001</v>
      </c>
      <c r="Q72" s="32">
        <v>4036.339512</v>
      </c>
      <c r="R72" s="32">
        <v>3093.2358840000002</v>
      </c>
      <c r="S72" s="32">
        <v>5847.0210719999995</v>
      </c>
      <c r="T72" s="32">
        <v>5161.1970420000007</v>
      </c>
      <c r="U72" s="32">
        <v>4285.2102300000006</v>
      </c>
      <c r="V72" s="32">
        <v>6358.7904660000004</v>
      </c>
      <c r="W72" s="32">
        <v>8223.860772</v>
      </c>
      <c r="X72" s="32">
        <v>6661.4293619999999</v>
      </c>
      <c r="Y72" s="32">
        <v>3877.2950940000001</v>
      </c>
      <c r="Z72" s="32">
        <v>4326.6414060000006</v>
      </c>
      <c r="AA72" s="32">
        <v>3035.5946639999997</v>
      </c>
      <c r="AB72" s="32">
        <v>2820.4218900000001</v>
      </c>
      <c r="AC72" s="32">
        <v>4337.6537340000004</v>
      </c>
      <c r="AD72" s="32">
        <v>3332.5226819999998</v>
      </c>
      <c r="AE72" s="32">
        <v>4284.3500640000002</v>
      </c>
      <c r="AF72" s="32">
        <v>8644.5361080000002</v>
      </c>
      <c r="AG72" s="32">
        <v>5483.6087400000006</v>
      </c>
      <c r="AH72" s="32">
        <v>5250.4881480000004</v>
      </c>
      <c r="AI72" s="32">
        <v>5851.1961359999996</v>
      </c>
      <c r="AJ72" s="32">
        <v>4522.9070520000005</v>
      </c>
      <c r="AK72" s="32">
        <v>4569.389064</v>
      </c>
      <c r="AL72" s="32">
        <v>4525.2194939999999</v>
      </c>
      <c r="AM72" s="32">
        <v>3291.6039999999998</v>
      </c>
      <c r="AN72" s="32">
        <v>3194.5674779999999</v>
      </c>
      <c r="AO72" s="32">
        <v>3569.6696219999999</v>
      </c>
      <c r="AP72" s="32">
        <v>3824.2126619999999</v>
      </c>
      <c r="AQ72" s="32">
        <v>4348.2254220000004</v>
      </c>
      <c r="AR72" s="32">
        <v>4814.9522280000001</v>
      </c>
      <c r="AS72" s="32">
        <v>7415.4332520000007</v>
      </c>
      <c r="AT72" s="32">
        <v>7862.5892160000003</v>
      </c>
      <c r="AU72" s="32">
        <v>7848.9541620000009</v>
      </c>
      <c r="AV72" s="32">
        <v>6036.7854419999994</v>
      </c>
      <c r="AW72" s="32">
        <v>6906.589524</v>
      </c>
      <c r="AX72" s="32">
        <v>6622.7780000000002</v>
      </c>
      <c r="AY72" s="32">
        <v>8869.3130000000001</v>
      </c>
      <c r="AZ72" s="32">
        <v>5222.2669999999998</v>
      </c>
      <c r="BA72" s="32">
        <v>7767.1369999999997</v>
      </c>
      <c r="BB72" s="32">
        <v>4573.6289999999999</v>
      </c>
      <c r="BC72" s="32">
        <v>6531.3860000000004</v>
      </c>
      <c r="BD72" s="32">
        <v>10539.415000000001</v>
      </c>
      <c r="BE72" s="32">
        <v>8400.4470000000001</v>
      </c>
      <c r="BF72" s="32">
        <v>10444.996999999999</v>
      </c>
      <c r="BG72" s="32">
        <v>8568.2000000000007</v>
      </c>
      <c r="BH72" s="32">
        <v>10045.614</v>
      </c>
      <c r="BI72" s="32">
        <v>5885.509</v>
      </c>
      <c r="BJ72" s="32">
        <v>5891.6913299999997</v>
      </c>
      <c r="BK72" s="32">
        <v>5720.5006100000001</v>
      </c>
      <c r="BL72" s="32">
        <v>2907.5111738884366</v>
      </c>
      <c r="BM72" s="32">
        <v>3631.5713400000004</v>
      </c>
      <c r="BN72" s="32">
        <v>3499.8314499999997</v>
      </c>
      <c r="BO72" s="32">
        <v>5451.3049200000014</v>
      </c>
      <c r="BP72" s="32">
        <v>4078.2154500000001</v>
      </c>
      <c r="BQ72" s="32">
        <v>9654.5522799999999</v>
      </c>
      <c r="BR72" s="32">
        <v>4788.8508899999997</v>
      </c>
      <c r="BS72" s="32">
        <v>4542.0424400000002</v>
      </c>
      <c r="BT72" s="32">
        <v>6797.9608000000017</v>
      </c>
      <c r="BU72" s="32">
        <v>4425.0289499999999</v>
      </c>
      <c r="BV72" s="32">
        <v>6579.4869000000008</v>
      </c>
      <c r="BW72" s="32">
        <v>3267.9918900000002</v>
      </c>
      <c r="BX72" s="32">
        <v>4206.6052600000003</v>
      </c>
      <c r="BY72" s="32">
        <v>7706.9189300000025</v>
      </c>
      <c r="BZ72" s="32">
        <v>2338.5272799999993</v>
      </c>
      <c r="CA72" s="32">
        <v>5108.5332500000004</v>
      </c>
      <c r="CB72" s="32">
        <v>5464.8021100000005</v>
      </c>
      <c r="CC72" s="32">
        <v>2849.9501500000001</v>
      </c>
      <c r="CD72" s="32">
        <v>2991.8712700000001</v>
      </c>
      <c r="CE72" s="32">
        <v>4291.2337300000008</v>
      </c>
      <c r="CF72" s="32">
        <v>3331.2110600000005</v>
      </c>
      <c r="CG72" s="32">
        <v>5078.3673600000002</v>
      </c>
      <c r="CH72" s="32">
        <v>5286.2056299999995</v>
      </c>
      <c r="CI72" s="32">
        <v>3140.9711499999976</v>
      </c>
      <c r="CJ72" s="32">
        <v>7958.5351100000007</v>
      </c>
      <c r="CK72" s="32">
        <v>4064.2184600000001</v>
      </c>
      <c r="CL72" s="32">
        <v>4153.0145700000012</v>
      </c>
      <c r="CM72" s="32">
        <v>7370.0531699999965</v>
      </c>
      <c r="CN72" s="32">
        <v>3341.6574299999979</v>
      </c>
      <c r="CO72" s="32">
        <v>4654.1862899999996</v>
      </c>
      <c r="CP72" s="32">
        <v>4971.3190600000007</v>
      </c>
      <c r="CQ72" s="32">
        <v>7290.5466799999995</v>
      </c>
      <c r="CR72" s="32">
        <v>4388.387660000004</v>
      </c>
      <c r="CS72" s="32">
        <v>5930.9209999999994</v>
      </c>
      <c r="CT72" s="32">
        <v>5043.5829400000021</v>
      </c>
      <c r="CU72" s="32">
        <v>3653.8703399999999</v>
      </c>
      <c r="CV72" s="32">
        <v>3684.8557200000005</v>
      </c>
      <c r="CW72" s="32">
        <v>5377.5210399999996</v>
      </c>
      <c r="CX72" s="32">
        <v>2996.36996</v>
      </c>
      <c r="CY72" s="32">
        <v>4179.1737600000033</v>
      </c>
      <c r="CZ72" s="32">
        <v>1868.4713399999991</v>
      </c>
      <c r="DA72" s="32">
        <v>4341.5639800000008</v>
      </c>
      <c r="DB72" s="32">
        <v>4096.1837700000024</v>
      </c>
      <c r="DC72" s="32">
        <v>4353.4282100000028</v>
      </c>
      <c r="DD72" s="32">
        <v>3764.0199500000003</v>
      </c>
      <c r="DE72" s="32">
        <v>3170.5724000000005</v>
      </c>
      <c r="DF72" s="32">
        <v>5189.8142400000015</v>
      </c>
      <c r="DG72" s="32">
        <v>1458.4890900000009</v>
      </c>
      <c r="DH72" s="32">
        <v>3308.7459799999997</v>
      </c>
      <c r="DI72" s="32">
        <v>3650.1868200000013</v>
      </c>
      <c r="DJ72" s="32">
        <v>2493.36022</v>
      </c>
      <c r="DK72" s="32">
        <v>2520.0662800000005</v>
      </c>
      <c r="DL72" s="32">
        <v>1841.4871000000003</v>
      </c>
      <c r="DM72" s="32">
        <v>1592.9103299999999</v>
      </c>
      <c r="DN72" s="32">
        <v>2422.5315200000009</v>
      </c>
      <c r="DO72" s="32">
        <v>2065.0888499999996</v>
      </c>
      <c r="DP72" s="32">
        <v>2091.5220200000003</v>
      </c>
      <c r="DQ72" s="32">
        <v>4029.0289600000001</v>
      </c>
      <c r="DR72" s="32">
        <v>1001.0275400000005</v>
      </c>
      <c r="DS72" s="32">
        <v>952.1561300000003</v>
      </c>
      <c r="DT72" s="32">
        <v>1166.0721199999998</v>
      </c>
      <c r="DU72" s="32">
        <v>2337.3274800000008</v>
      </c>
      <c r="DV72" s="32">
        <v>2155.8250200000002</v>
      </c>
      <c r="DW72" s="32">
        <v>1823.6790100000001</v>
      </c>
    </row>
    <row r="73" spans="1:320" x14ac:dyDescent="0.2">
      <c r="B73" s="12" t="s">
        <v>39</v>
      </c>
      <c r="C73" s="13">
        <v>3218.2862</v>
      </c>
      <c r="D73" s="13">
        <v>3106.5186699999999</v>
      </c>
      <c r="E73" s="13">
        <v>2161.6792</v>
      </c>
      <c r="F73" s="13">
        <v>2170.9211</v>
      </c>
      <c r="G73" s="13">
        <v>3062.9321800000002</v>
      </c>
      <c r="H73" s="13">
        <v>3149.6867999999999</v>
      </c>
      <c r="I73" s="13">
        <v>3420.45516</v>
      </c>
      <c r="J73" s="13">
        <v>4050.2239359999999</v>
      </c>
      <c r="K73" s="13">
        <v>3525.6140440000004</v>
      </c>
      <c r="L73" s="13">
        <v>2891.4477579999998</v>
      </c>
      <c r="M73" s="13">
        <v>2999.7712340000003</v>
      </c>
      <c r="N73" s="13">
        <v>3425.2629660000002</v>
      </c>
      <c r="O73" s="13">
        <v>2654.97019</v>
      </c>
      <c r="P73" s="13">
        <v>2128.3162400000001</v>
      </c>
      <c r="Q73" s="13">
        <v>1642.3967640000001</v>
      </c>
      <c r="R73" s="13">
        <v>2908.1067820000003</v>
      </c>
      <c r="S73" s="13">
        <v>2223.0830820000001</v>
      </c>
      <c r="T73" s="13">
        <v>3003.9970197400003</v>
      </c>
      <c r="U73" s="13">
        <v>3563.5390940000007</v>
      </c>
      <c r="V73" s="13">
        <v>3249.9546519999999</v>
      </c>
      <c r="W73" s="13">
        <v>3184.7037</v>
      </c>
      <c r="X73" s="13">
        <v>2688.9641476000002</v>
      </c>
      <c r="Y73" s="13">
        <v>2423.0205294000002</v>
      </c>
      <c r="Z73" s="13">
        <v>2507.1929531999999</v>
      </c>
      <c r="AA73" s="13">
        <v>3264.9066979999998</v>
      </c>
      <c r="AB73" s="13">
        <v>2706.1897220000001</v>
      </c>
      <c r="AC73" s="13">
        <v>2670.8322540000004</v>
      </c>
      <c r="AD73" s="13">
        <v>2058.5594660000002</v>
      </c>
      <c r="AE73" s="13">
        <v>3856.8664493000001</v>
      </c>
      <c r="AF73" s="13">
        <v>3957.9233079999999</v>
      </c>
      <c r="AG73" s="13">
        <v>3261.295662</v>
      </c>
      <c r="AH73" s="13">
        <v>3162.6768540000003</v>
      </c>
      <c r="AI73" s="13">
        <v>3809.0043539999997</v>
      </c>
      <c r="AJ73" s="13">
        <v>3213.514964</v>
      </c>
      <c r="AK73" s="13">
        <v>3022.8205820000003</v>
      </c>
      <c r="AL73" s="13">
        <v>3631.927874</v>
      </c>
      <c r="AM73" s="13">
        <v>2922.047</v>
      </c>
      <c r="AN73" s="13">
        <v>2218.8211620000002</v>
      </c>
      <c r="AO73" s="13">
        <v>2799.370109</v>
      </c>
      <c r="AP73" s="13">
        <v>3235.0357840000001</v>
      </c>
      <c r="AQ73" s="13">
        <v>3207.8403060999999</v>
      </c>
      <c r="AR73" s="13">
        <v>4231.4767191000001</v>
      </c>
      <c r="AS73" s="13">
        <v>3735.48209</v>
      </c>
      <c r="AT73" s="13">
        <v>5156.191444</v>
      </c>
      <c r="AU73" s="13">
        <v>4045.8204259999998</v>
      </c>
      <c r="AV73" s="13">
        <v>5314.7412699999995</v>
      </c>
      <c r="AW73" s="13">
        <v>3835.4389600000004</v>
      </c>
      <c r="AX73" s="13">
        <v>3688.3049999999998</v>
      </c>
      <c r="AY73" s="13">
        <v>3150.36</v>
      </c>
      <c r="AZ73" s="13">
        <v>2166.1439999999998</v>
      </c>
      <c r="BA73" s="13">
        <v>3690.6210000000001</v>
      </c>
      <c r="BB73" s="13">
        <v>3071.3879999999999</v>
      </c>
      <c r="BC73" s="13">
        <v>3486.5059999999999</v>
      </c>
      <c r="BD73" s="13">
        <v>3405.7629999999999</v>
      </c>
      <c r="BE73" s="13">
        <v>4405.8689999999997</v>
      </c>
      <c r="BF73" s="13">
        <v>3523.27</v>
      </c>
      <c r="BG73" s="13">
        <v>3694.1179999999999</v>
      </c>
      <c r="BH73" s="13">
        <v>2978.6120000000001</v>
      </c>
      <c r="BI73" s="13">
        <v>3717.6480000000001</v>
      </c>
      <c r="BJ73" s="13">
        <v>3969.7572039999995</v>
      </c>
      <c r="BK73" s="13">
        <v>4655.3143700000001</v>
      </c>
      <c r="BL73" s="13">
        <v>4424.8354999999983</v>
      </c>
      <c r="BM73" s="13">
        <v>3649.1439499999997</v>
      </c>
      <c r="BN73" s="13">
        <v>6399.6796399999994</v>
      </c>
      <c r="BO73" s="13">
        <v>2473.3971900000001</v>
      </c>
      <c r="BP73" s="13">
        <v>3742.7369900000003</v>
      </c>
      <c r="BQ73" s="13">
        <v>4579.5931700000001</v>
      </c>
      <c r="BR73" s="13">
        <v>2738.8818799999999</v>
      </c>
      <c r="BS73" s="13">
        <v>2482.9108700000002</v>
      </c>
      <c r="BT73" s="13">
        <v>1723.8452204000002</v>
      </c>
      <c r="BU73" s="13">
        <v>1626.8405999999998</v>
      </c>
      <c r="BV73" s="13">
        <v>1466.95343</v>
      </c>
      <c r="BW73" s="13">
        <v>934.12881000000004</v>
      </c>
      <c r="BX73" s="13">
        <v>1678.5249100000001</v>
      </c>
      <c r="BY73" s="13">
        <v>1122.8484699999999</v>
      </c>
      <c r="BZ73" s="13">
        <v>1958.9015900000002</v>
      </c>
      <c r="CA73" s="13">
        <v>2693.6011700000004</v>
      </c>
      <c r="CB73" s="13">
        <v>1627.2753400000001</v>
      </c>
      <c r="CC73" s="13">
        <v>1492.8945700000002</v>
      </c>
      <c r="CD73" s="13">
        <v>2100.92175</v>
      </c>
      <c r="CE73" s="13">
        <v>2092.3445099999999</v>
      </c>
      <c r="CF73" s="13">
        <v>1678.7950000000001</v>
      </c>
      <c r="CG73" s="13">
        <v>2681.8751699999998</v>
      </c>
      <c r="CH73" s="13">
        <v>2130.3706900000002</v>
      </c>
      <c r="CI73" s="13">
        <v>1373.3414399999997</v>
      </c>
      <c r="CJ73" s="13">
        <v>2280.1061199999999</v>
      </c>
      <c r="CK73" s="13">
        <v>2447.7476299999998</v>
      </c>
      <c r="CL73" s="13">
        <v>2484.0473599999991</v>
      </c>
      <c r="CM73" s="13">
        <v>3268.761739999999</v>
      </c>
      <c r="CN73" s="13">
        <v>5012.4855500000003</v>
      </c>
      <c r="CO73" s="13">
        <v>6252.4373199999991</v>
      </c>
      <c r="CP73" s="13">
        <v>5293.0107400000006</v>
      </c>
      <c r="CQ73" s="13">
        <v>5168.1573399999997</v>
      </c>
      <c r="CR73" s="13">
        <v>5161.21976</v>
      </c>
      <c r="CS73" s="13">
        <v>2530.85554</v>
      </c>
      <c r="CT73" s="13">
        <v>6603.7654608000021</v>
      </c>
      <c r="CU73" s="13">
        <v>3726.0564240000003</v>
      </c>
      <c r="CV73" s="13">
        <v>3833.4070699999997</v>
      </c>
      <c r="CW73" s="13">
        <v>5319.5441132000005</v>
      </c>
      <c r="CX73" s="13">
        <v>3926.3915029999994</v>
      </c>
      <c r="CY73" s="13">
        <v>6331.1243856000001</v>
      </c>
      <c r="CZ73" s="13">
        <v>10858.588496800001</v>
      </c>
      <c r="DA73" s="13">
        <v>3974.4099500000002</v>
      </c>
      <c r="DB73" s="13">
        <v>6617.2484419999992</v>
      </c>
      <c r="DC73" s="13">
        <v>7602.8963173999991</v>
      </c>
      <c r="DD73" s="13">
        <v>5858.1000700000004</v>
      </c>
      <c r="DE73" s="13">
        <v>7825.1923619999989</v>
      </c>
      <c r="DF73" s="13">
        <v>6297.6338500000002</v>
      </c>
      <c r="DG73" s="13">
        <v>4872.5841113999977</v>
      </c>
      <c r="DH73" s="13">
        <v>4713.3450015999988</v>
      </c>
      <c r="DI73" s="13">
        <v>3898.9164680000004</v>
      </c>
      <c r="DJ73" s="13">
        <v>3453.7130612000005</v>
      </c>
      <c r="DK73" s="13">
        <v>4923.9388628000015</v>
      </c>
      <c r="DL73" s="13">
        <v>4212.5236483999997</v>
      </c>
      <c r="DM73" s="13">
        <v>4674.9577800000034</v>
      </c>
      <c r="DN73" s="13">
        <v>8559.5718100000049</v>
      </c>
      <c r="DO73" s="13">
        <v>9421.7100492999998</v>
      </c>
      <c r="DP73" s="13">
        <v>29786.888700000003</v>
      </c>
      <c r="DQ73" s="13">
        <v>4000.0269799999987</v>
      </c>
      <c r="DR73" s="13">
        <v>5481.0433279999997</v>
      </c>
      <c r="DS73" s="13">
        <v>2706.4932899999994</v>
      </c>
      <c r="DT73" s="13">
        <v>3295.7897999999982</v>
      </c>
      <c r="DU73" s="13">
        <v>3114.1396105000008</v>
      </c>
      <c r="DV73" s="13">
        <v>3447.40663</v>
      </c>
      <c r="DW73" s="13">
        <v>3790.6486600000003</v>
      </c>
    </row>
    <row r="74" spans="1:320" s="35" customFormat="1" x14ac:dyDescent="0.2">
      <c r="A74" s="1"/>
      <c r="B74" s="33" t="s">
        <v>40</v>
      </c>
      <c r="C74" s="34">
        <v>4632.6428499999993</v>
      </c>
      <c r="D74" s="34">
        <v>5205.9617199999993</v>
      </c>
      <c r="E74" s="34">
        <v>4467.7572499999997</v>
      </c>
      <c r="F74" s="34">
        <v>4438.6174000000001</v>
      </c>
      <c r="G74" s="34">
        <v>6322.3923299999997</v>
      </c>
      <c r="H74" s="34">
        <v>6963.2084000000004</v>
      </c>
      <c r="I74" s="34">
        <v>11971.595783999999</v>
      </c>
      <c r="J74" s="34">
        <v>9593.6587359999994</v>
      </c>
      <c r="K74" s="34">
        <v>10848.437620000001</v>
      </c>
      <c r="L74" s="34">
        <v>8410.9273479999993</v>
      </c>
      <c r="M74" s="34">
        <v>7584.755282000001</v>
      </c>
      <c r="N74" s="34">
        <v>6678.9624960000001</v>
      </c>
      <c r="O74" s="34">
        <v>7967.1828220000007</v>
      </c>
      <c r="P74" s="34">
        <v>5561.0533100000002</v>
      </c>
      <c r="Q74" s="34">
        <v>5678.7362760000005</v>
      </c>
      <c r="R74" s="34">
        <v>6001.3426660000005</v>
      </c>
      <c r="S74" s="34">
        <v>8070.1041539999987</v>
      </c>
      <c r="T74" s="34">
        <v>8165.1940617400005</v>
      </c>
      <c r="U74" s="34">
        <v>7848.7493240000013</v>
      </c>
      <c r="V74" s="34">
        <v>9608.7451180000007</v>
      </c>
      <c r="W74" s="34">
        <v>11408.564472</v>
      </c>
      <c r="X74" s="34">
        <v>9350.3935096000005</v>
      </c>
      <c r="Y74" s="34">
        <v>6300.3156234000007</v>
      </c>
      <c r="Z74" s="34">
        <v>6833.834359200001</v>
      </c>
      <c r="AA74" s="34">
        <v>6300.501362</v>
      </c>
      <c r="AB74" s="34">
        <v>5526.6116119999997</v>
      </c>
      <c r="AC74" s="34">
        <v>7008.4859879999995</v>
      </c>
      <c r="AD74" s="34">
        <v>5391.0821480000004</v>
      </c>
      <c r="AE74" s="34">
        <v>8141.2165132999999</v>
      </c>
      <c r="AF74" s="34">
        <v>12602.459416000002</v>
      </c>
      <c r="AG74" s="34">
        <v>8744.9044020000001</v>
      </c>
      <c r="AH74" s="34">
        <v>8413.1650019999997</v>
      </c>
      <c r="AI74" s="34">
        <v>9660.2004900000011</v>
      </c>
      <c r="AJ74" s="34">
        <v>7736.4220160000004</v>
      </c>
      <c r="AK74" s="34">
        <v>7592.2096460000002</v>
      </c>
      <c r="AL74" s="34">
        <v>8157.1473679999999</v>
      </c>
      <c r="AM74" s="34">
        <v>6213.6509999999998</v>
      </c>
      <c r="AN74" s="34">
        <v>5413.388640000001</v>
      </c>
      <c r="AO74" s="34">
        <v>6369.0397310000008</v>
      </c>
      <c r="AP74" s="34">
        <v>7059.2484460000005</v>
      </c>
      <c r="AQ74" s="34">
        <v>7556.0657281000003</v>
      </c>
      <c r="AR74" s="34">
        <v>9046.4289471000011</v>
      </c>
      <c r="AS74" s="34">
        <v>11150.915342</v>
      </c>
      <c r="AT74" s="34">
        <v>13018.78066</v>
      </c>
      <c r="AU74" s="34">
        <v>11894.774588</v>
      </c>
      <c r="AV74" s="34">
        <v>11351.526711999999</v>
      </c>
      <c r="AW74" s="34">
        <v>10742.028484</v>
      </c>
      <c r="AX74" s="34">
        <v>10311.083000000001</v>
      </c>
      <c r="AY74" s="34">
        <v>12019.673000000001</v>
      </c>
      <c r="AZ74" s="34">
        <v>7388.4110000000001</v>
      </c>
      <c r="BA74" s="34">
        <v>11457.758</v>
      </c>
      <c r="BB74" s="34">
        <v>7645.0169999999998</v>
      </c>
      <c r="BC74" s="34">
        <v>10017.892</v>
      </c>
      <c r="BD74" s="34">
        <v>13945.178</v>
      </c>
      <c r="BE74" s="34">
        <v>12806.316000000001</v>
      </c>
      <c r="BF74" s="34">
        <v>13968.267</v>
      </c>
      <c r="BG74" s="34">
        <v>12262.317999999999</v>
      </c>
      <c r="BH74" s="34">
        <v>13024.226000000001</v>
      </c>
      <c r="BI74" s="34">
        <v>9603.1569999999992</v>
      </c>
      <c r="BJ74" s="34">
        <v>9861.4485339999992</v>
      </c>
      <c r="BK74" s="34">
        <v>10375.814980000001</v>
      </c>
      <c r="BL74" s="34">
        <v>7332.3466738884345</v>
      </c>
      <c r="BM74" s="34">
        <v>7280.7152900000001</v>
      </c>
      <c r="BN74" s="34">
        <v>9899.51109</v>
      </c>
      <c r="BO74" s="34">
        <v>7924.7021100000011</v>
      </c>
      <c r="BP74" s="34">
        <v>7820.95244</v>
      </c>
      <c r="BQ74" s="34">
        <v>14234.14545</v>
      </c>
      <c r="BR74" s="34">
        <v>7527.7327699999996</v>
      </c>
      <c r="BS74" s="34">
        <v>7024.9533100000008</v>
      </c>
      <c r="BT74" s="34">
        <v>8521.806020400003</v>
      </c>
      <c r="BU74" s="34">
        <v>6051.8695499999994</v>
      </c>
      <c r="BV74" s="34">
        <v>8046.4403300000004</v>
      </c>
      <c r="BW74" s="34">
        <v>4202.1207000000004</v>
      </c>
      <c r="BX74" s="34">
        <v>5885.1301700000013</v>
      </c>
      <c r="BY74" s="34">
        <v>8829.7674000000025</v>
      </c>
      <c r="BZ74" s="34">
        <v>4297.4288699999988</v>
      </c>
      <c r="CA74" s="34">
        <v>7802.1344200000003</v>
      </c>
      <c r="CB74" s="34">
        <v>7092.0774499999998</v>
      </c>
      <c r="CC74" s="34">
        <v>4342.8447200000001</v>
      </c>
      <c r="CD74" s="34">
        <v>5092.7930199999992</v>
      </c>
      <c r="CE74" s="34">
        <v>6383.5782399999998</v>
      </c>
      <c r="CF74" s="34">
        <v>5010.0060600000006</v>
      </c>
      <c r="CG74" s="34">
        <v>7760.2425300000004</v>
      </c>
      <c r="CH74" s="34">
        <v>7416.5763200000001</v>
      </c>
      <c r="CI74" s="34">
        <v>4514.3125899999968</v>
      </c>
      <c r="CJ74" s="34">
        <v>10238.641230000001</v>
      </c>
      <c r="CK74" s="34">
        <v>6511.9660899999999</v>
      </c>
      <c r="CL74" s="34">
        <v>6637.0619299999998</v>
      </c>
      <c r="CM74" s="34">
        <v>10638.814909999994</v>
      </c>
      <c r="CN74" s="34">
        <v>8354.1429799999987</v>
      </c>
      <c r="CO74" s="34">
        <v>10906.623609999999</v>
      </c>
      <c r="CP74" s="34">
        <v>10264.329800000001</v>
      </c>
      <c r="CQ74" s="34">
        <v>12458.704019999999</v>
      </c>
      <c r="CR74" s="34">
        <v>9549.6074200000039</v>
      </c>
      <c r="CS74" s="34">
        <v>8461.7765399999989</v>
      </c>
      <c r="CT74" s="34">
        <v>11647.348400800005</v>
      </c>
      <c r="CU74" s="34">
        <v>7379.9267640000007</v>
      </c>
      <c r="CV74" s="34">
        <v>7518.2627900000007</v>
      </c>
      <c r="CW74" s="34">
        <v>10697.065153200001</v>
      </c>
      <c r="CX74" s="34">
        <v>6922.7614629999998</v>
      </c>
      <c r="CY74" s="34">
        <v>10510.298145600002</v>
      </c>
      <c r="CZ74" s="34">
        <v>12727.059836800001</v>
      </c>
      <c r="DA74" s="34">
        <v>8315.9739300000001</v>
      </c>
      <c r="DB74" s="34">
        <v>10713.432212000002</v>
      </c>
      <c r="DC74" s="34">
        <v>11956.324527400002</v>
      </c>
      <c r="DD74" s="34">
        <v>9622.1200200000003</v>
      </c>
      <c r="DE74" s="34">
        <v>10995.764761999999</v>
      </c>
      <c r="DF74" s="34">
        <v>11487.448090000002</v>
      </c>
      <c r="DG74" s="34">
        <v>6331.0732013999987</v>
      </c>
      <c r="DH74" s="34">
        <v>8022.0909815999985</v>
      </c>
      <c r="DI74" s="34">
        <v>7549.1032880000012</v>
      </c>
      <c r="DJ74" s="34">
        <v>5947.0732812000006</v>
      </c>
      <c r="DK74" s="34">
        <v>7444.0051428000015</v>
      </c>
      <c r="DL74" s="34">
        <v>6054.0107484</v>
      </c>
      <c r="DM74" s="34">
        <v>6267.8681100000031</v>
      </c>
      <c r="DN74" s="34">
        <v>10982.103330000005</v>
      </c>
      <c r="DO74" s="34">
        <v>11486.7988993</v>
      </c>
      <c r="DP74" s="34">
        <v>31878.410720000003</v>
      </c>
      <c r="DQ74" s="34">
        <v>8029.0559399999984</v>
      </c>
      <c r="DR74" s="34">
        <v>6482.0708680000007</v>
      </c>
      <c r="DS74" s="34">
        <v>3658.6494199999997</v>
      </c>
      <c r="DT74" s="34">
        <v>4461.8619199999985</v>
      </c>
      <c r="DU74" s="34">
        <v>5451.4670905000021</v>
      </c>
      <c r="DV74" s="34">
        <v>5603.2316500000006</v>
      </c>
      <c r="DW74" s="34">
        <v>5614.3276699999997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2024-03-05T22:14:22Z</dcterms:created>
  <dcterms:modified xsi:type="dcterms:W3CDTF">2025-07-10T01:55:59Z</dcterms:modified>
</cp:coreProperties>
</file>